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5190" activeTab="0"/>
  </bookViews>
  <sheets>
    <sheet name="cultura1998aeb_54s5" sheetId="1" r:id="rId1"/>
  </sheets>
  <definedNames>
    <definedName name="_xlnm.Print_Area" localSheetId="0">'cultura1998aeb_54s5'!$A$1:$J$41</definedName>
  </definedNames>
  <calcPr fullCalcOnLoad="1"/>
</workbook>
</file>

<file path=xl/sharedStrings.xml><?xml version="1.0" encoding="utf-8"?>
<sst xmlns="http://schemas.openxmlformats.org/spreadsheetml/2006/main" count="47" uniqueCount="41">
  <si>
    <r>
      <t>A</t>
    </r>
    <r>
      <rPr>
        <sz val="6"/>
        <rFont val="AvantGarde Bk BT"/>
        <family val="2"/>
      </rPr>
      <t xml:space="preserve">NUÁRIO </t>
    </r>
    <r>
      <rPr>
        <sz val="8"/>
        <rFont val="AvantGarde Bk BT"/>
        <family val="2"/>
      </rPr>
      <t>E</t>
    </r>
    <r>
      <rPr>
        <sz val="6"/>
        <rFont val="AvantGarde Bk BT"/>
        <family val="2"/>
      </rPr>
      <t xml:space="preserve">STATÍSTICO DO </t>
    </r>
    <r>
      <rPr>
        <sz val="8"/>
        <rFont val="AvantGarde Bk BT"/>
        <family val="2"/>
      </rPr>
      <t>B</t>
    </r>
    <r>
      <rPr>
        <sz val="6"/>
        <rFont val="AvantGarde Bk BT"/>
        <family val="2"/>
      </rPr>
      <t xml:space="preserve">RASIL - </t>
    </r>
    <r>
      <rPr>
        <sz val="8"/>
        <rFont val="AvantGarde Bk BT"/>
        <family val="2"/>
      </rPr>
      <t xml:space="preserve">1997 </t>
    </r>
    <r>
      <rPr>
        <sz val="6"/>
        <rFont val="AvantGarde Bk BT"/>
        <family val="2"/>
      </rPr>
      <t xml:space="preserve">                    </t>
    </r>
    <r>
      <rPr>
        <sz val="8"/>
        <rFont val="AvantGarde Bk BT"/>
        <family val="2"/>
      </rPr>
      <t>T</t>
    </r>
    <r>
      <rPr>
        <sz val="6"/>
        <rFont val="AvantGarde Bk BT"/>
        <family val="2"/>
      </rPr>
      <t>ELECOMUNICAÇÕES</t>
    </r>
  </si>
  <si>
    <t>Tabela 5.54 - Chamadas telefônicas completadas no tráfego interurbano, via Sistema Embratel, por tipo de</t>
  </si>
  <si>
    <t>serviço, segundo as Unidades da Federação - 1996-1998</t>
  </si>
  <si>
    <t>CHAMADAS TELEFÔNICAS COMPLETADAS ATÉ 31.12</t>
  </si>
  <si>
    <t>UNIDADES DA FEDERAÇÃO</t>
  </si>
  <si>
    <t>Total</t>
  </si>
  <si>
    <t>Tipo de serviço</t>
  </si>
  <si>
    <t>Discagem Direta à Distância (DDD)</t>
  </si>
  <si>
    <t>Mesa interurbana</t>
  </si>
  <si>
    <t>1998 (1)</t>
  </si>
  <si>
    <t>1998 (2)</t>
  </si>
  <si>
    <t xml:space="preserve">           BRASIL......................................................................................</t>
  </si>
  <si>
    <t>Rondônia...............................................................................................................................................</t>
  </si>
  <si>
    <t>Acre.....................................................................................................................................</t>
  </si>
  <si>
    <t>...</t>
  </si>
  <si>
    <t>Amazonas.........................................................................................................................................................</t>
  </si>
  <si>
    <t>Roraima....................................................................................................................................</t>
  </si>
  <si>
    <t>Pará.........................................................................................................................................................................</t>
  </si>
  <si>
    <t>Amapá......................................................................................................................</t>
  </si>
  <si>
    <t>Maranhão....................................................................................................................................................</t>
  </si>
  <si>
    <t>Piauí...............................................................................................................................................</t>
  </si>
  <si>
    <t>Ceará........................................................................................................................................</t>
  </si>
  <si>
    <t>Rio Grande do Norte...................................................................................................................</t>
  </si>
  <si>
    <t>Paraíba.....................................................................................................................................</t>
  </si>
  <si>
    <t>Pernambuco................................................................................................................................................</t>
  </si>
  <si>
    <t>Alagoas.................................................................................................................................</t>
  </si>
  <si>
    <t>Sergipe............................................................................................................................</t>
  </si>
  <si>
    <t>Bahia.........................................................................................................................................</t>
  </si>
  <si>
    <t>Minas Gerais................................................................................................................................</t>
  </si>
  <si>
    <t>Espírito Santo....................................................................................................................................................</t>
  </si>
  <si>
    <t>Rio de Janeiro........................................................................................................................................</t>
  </si>
  <si>
    <t>São Paulo....................................................................................................................................................................</t>
  </si>
  <si>
    <t>Paraná.....................................................................................................................................................</t>
  </si>
  <si>
    <t>Santa Catarina........................................................................................................................</t>
  </si>
  <si>
    <t>Rio Grande do Sul................................................................................................................................</t>
  </si>
  <si>
    <t>Mato Grosso do Sul...............................................................................................................</t>
  </si>
  <si>
    <t>Mato Grosso....................................................................................................................................</t>
  </si>
  <si>
    <t>Goiás (3)......................................................................................................................................</t>
  </si>
  <si>
    <t>Distrito Federal...............................................................................................................................</t>
  </si>
  <si>
    <t>(1) Dados estimados a partir dos minutos faturados de agosto a dezembro.  (2) Dados estimados a partir de julho.  (3) Inclusive Tocantins.</t>
  </si>
  <si>
    <r>
      <t>Fonte:</t>
    </r>
    <r>
      <rPr>
        <sz val="6"/>
        <rFont val="Arial"/>
        <family val="2"/>
      </rPr>
      <t xml:space="preserve">  Ministério das Comunicações, Empresa Brasileira de Telecomunicações S.A. - EMBRATEL,  Departamento de Planejamento Empresarial.</t>
    </r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</si>
</sst>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#,##0.0_);[Red]\(#,##0.0\)"/>
    <numFmt numFmtId="177" formatCode="#\ ###\ ###\ ###"/>
    <numFmt numFmtId="178" formatCode="#\ ###\ ###\ ###\ ###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8"/>
      <name val="Times New Roman"/>
      <family val="0"/>
    </font>
    <font>
      <sz val="7.5"/>
      <name val="AvantGarde Bk BT"/>
      <family val="2"/>
    </font>
    <font>
      <sz val="9.5"/>
      <name val="AvantGarde Bk BT"/>
      <family val="2"/>
    </font>
    <font>
      <sz val="6"/>
      <name val="AvantGarde Bk BT"/>
      <family val="2"/>
    </font>
    <font>
      <sz val="8"/>
      <name val="AvantGarde Bk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8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18" applyNumberFormat="1" applyFont="1" applyBorder="1" applyAlignment="1">
      <alignment/>
    </xf>
    <xf numFmtId="0" fontId="7" fillId="0" borderId="0" xfId="0" applyFont="1" applyBorder="1" applyAlignment="1" quotePrefix="1">
      <alignment horizontal="left"/>
    </xf>
    <xf numFmtId="177" fontId="7" fillId="0" borderId="0" xfId="18" applyNumberFormat="1" applyFont="1" applyBorder="1" applyAlignment="1">
      <alignment/>
    </xf>
    <xf numFmtId="0" fontId="9" fillId="0" borderId="0" xfId="0" applyFont="1" applyAlignment="1">
      <alignment horizontal="centerContinuous"/>
    </xf>
    <xf numFmtId="17" fontId="10" fillId="0" borderId="0" xfId="0" applyNumberFormat="1" applyFont="1" applyAlignment="1" quotePrefix="1">
      <alignment horizontal="right"/>
    </xf>
    <xf numFmtId="0" fontId="8" fillId="0" borderId="0" xfId="0" applyFont="1" applyBorder="1" applyAlignment="1">
      <alignment horizontal="centerContinuous"/>
    </xf>
    <xf numFmtId="0" fontId="12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178" fontId="7" fillId="0" borderId="0" xfId="18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Border="1" applyAlignment="1">
      <alignment/>
    </xf>
    <xf numFmtId="178" fontId="6" fillId="0" borderId="0" xfId="18" applyNumberFormat="1" applyFont="1" applyBorder="1" applyAlignment="1">
      <alignment/>
    </xf>
    <xf numFmtId="178" fontId="7" fillId="0" borderId="0" xfId="0" applyNumberFormat="1" applyFont="1" applyAlignment="1">
      <alignment/>
    </xf>
    <xf numFmtId="178" fontId="7" fillId="0" borderId="0" xfId="18" applyNumberFormat="1" applyFont="1" applyBorder="1" applyAlignment="1">
      <alignment/>
    </xf>
    <xf numFmtId="178" fontId="6" fillId="0" borderId="0" xfId="0" applyNumberFormat="1" applyFont="1" applyAlignment="1">
      <alignment horizontal="right"/>
    </xf>
    <xf numFmtId="0" fontId="1" fillId="0" borderId="2" xfId="0" applyFont="1" applyBorder="1" applyAlignment="1">
      <alignment vertical="center"/>
    </xf>
    <xf numFmtId="0" fontId="7" fillId="0" borderId="1" xfId="0" applyFont="1" applyBorder="1" applyAlignment="1" quotePrefix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Continuous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1" xfId="0" applyFont="1" applyBorder="1" applyAlignment="1" quotePrefix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showGridLines="0" tabSelected="1" workbookViewId="0" topLeftCell="A1">
      <selection activeCell="I1" sqref="I1"/>
    </sheetView>
  </sheetViews>
  <sheetFormatPr defaultColWidth="9.140625" defaultRowHeight="12.75"/>
  <cols>
    <col min="1" max="1" width="22.7109375" style="1" customWidth="1"/>
    <col min="2" max="2" width="11.140625" style="1" customWidth="1"/>
    <col min="3" max="4" width="11.57421875" style="1" customWidth="1"/>
    <col min="5" max="5" width="11.140625" style="1" customWidth="1"/>
    <col min="6" max="7" width="11.57421875" style="1" customWidth="1"/>
    <col min="8" max="8" width="8.57421875" style="1" customWidth="1"/>
    <col min="9" max="10" width="9.00390625" style="1" customWidth="1"/>
    <col min="11" max="16384" width="11.57421875" style="1" customWidth="1"/>
  </cols>
  <sheetData>
    <row r="1" spans="1:10" ht="12" customHeight="1">
      <c r="A1" s="16" t="s">
        <v>0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s="2" customFormat="1" ht="20.2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s="2" customFormat="1" ht="9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9.7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</row>
    <row r="5" spans="1:28" s="2" customFormat="1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2" customFormat="1" ht="15" customHeight="1">
      <c r="A6" s="27"/>
      <c r="B6" s="28" t="s">
        <v>3</v>
      </c>
      <c r="C6" s="29"/>
      <c r="D6" s="29"/>
      <c r="E6" s="29"/>
      <c r="F6" s="29"/>
      <c r="G6" s="29"/>
      <c r="H6" s="29"/>
      <c r="I6" s="29"/>
      <c r="J6" s="3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2" customFormat="1" ht="15" customHeight="1">
      <c r="A7" s="31" t="s">
        <v>4</v>
      </c>
      <c r="B7" s="29" t="s">
        <v>5</v>
      </c>
      <c r="C7" s="29"/>
      <c r="D7" s="32"/>
      <c r="E7" s="29" t="s">
        <v>6</v>
      </c>
      <c r="F7" s="29"/>
      <c r="G7" s="29"/>
      <c r="H7" s="29"/>
      <c r="I7" s="29"/>
      <c r="J7" s="3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2" customFormat="1" ht="15" customHeight="1">
      <c r="A8" s="31"/>
      <c r="B8" s="33"/>
      <c r="C8" s="33"/>
      <c r="D8" s="33"/>
      <c r="E8" s="28" t="s">
        <v>7</v>
      </c>
      <c r="F8" s="29"/>
      <c r="G8" s="32"/>
      <c r="H8" s="29" t="s">
        <v>8</v>
      </c>
      <c r="I8" s="30"/>
      <c r="J8" s="3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s="2" customFormat="1" ht="15" customHeight="1">
      <c r="A9" s="34"/>
      <c r="B9" s="35">
        <v>1996</v>
      </c>
      <c r="C9" s="35">
        <v>1997</v>
      </c>
      <c r="D9" s="35" t="s">
        <v>9</v>
      </c>
      <c r="E9" s="36">
        <v>1996</v>
      </c>
      <c r="F9" s="37">
        <v>1997</v>
      </c>
      <c r="G9" s="38">
        <v>1998</v>
      </c>
      <c r="H9" s="37">
        <v>1996</v>
      </c>
      <c r="I9" s="37">
        <v>1997</v>
      </c>
      <c r="J9" s="39" t="s">
        <v>10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2" customFormat="1" ht="6" customHeight="1">
      <c r="A10" s="17"/>
      <c r="B10" s="8"/>
      <c r="C10" s="8"/>
      <c r="D10" s="8"/>
      <c r="E10" s="8"/>
      <c r="F10" s="8"/>
      <c r="G10" s="3"/>
      <c r="H10" s="8"/>
      <c r="I10" s="8"/>
      <c r="J10" s="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2" customFormat="1" ht="9.75" customHeight="1">
      <c r="A11" s="11" t="s">
        <v>11</v>
      </c>
      <c r="B11" s="12">
        <v>2603978578</v>
      </c>
      <c r="C11" s="20">
        <v>2994770345</v>
      </c>
      <c r="D11" s="24">
        <v>3235614504.6923075</v>
      </c>
      <c r="E11" s="12">
        <v>2597476001</v>
      </c>
      <c r="F11" s="25">
        <v>2990280382</v>
      </c>
      <c r="G11" s="24">
        <v>3231882787.5494504</v>
      </c>
      <c r="H11" s="12">
        <v>6502577</v>
      </c>
      <c r="I11" s="25">
        <v>4489963</v>
      </c>
      <c r="J11" s="24">
        <v>3731717.1428571427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2" customFormat="1" ht="18.75" customHeight="1">
      <c r="A12" s="3"/>
      <c r="B12" s="9"/>
      <c r="C12" s="22"/>
      <c r="D12" s="21"/>
      <c r="E12" s="9"/>
      <c r="F12" s="22">
        <v>0</v>
      </c>
      <c r="G12" s="21">
        <v>0</v>
      </c>
      <c r="H12" s="9"/>
      <c r="I12" s="22"/>
      <c r="J12" s="2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2" customFormat="1" ht="18.75" customHeight="1">
      <c r="A13" s="6" t="s">
        <v>12</v>
      </c>
      <c r="B13" s="10">
        <f aca="true" t="shared" si="0" ref="B13:B38">H13+E13</f>
        <v>16742984</v>
      </c>
      <c r="C13" s="23">
        <v>18074190</v>
      </c>
      <c r="D13" s="21">
        <v>22688559.256410256</v>
      </c>
      <c r="E13" s="10">
        <v>16725138</v>
      </c>
      <c r="F13" s="23">
        <v>18062555</v>
      </c>
      <c r="G13" s="21">
        <v>22687650.684981685</v>
      </c>
      <c r="H13" s="10">
        <v>17846</v>
      </c>
      <c r="I13" s="23">
        <v>11635</v>
      </c>
      <c r="J13" s="21">
        <v>908.5714285714284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2" customFormat="1" ht="18.75" customHeight="1">
      <c r="A14" s="6" t="s">
        <v>13</v>
      </c>
      <c r="B14" s="10">
        <f t="shared" si="0"/>
        <v>4667775</v>
      </c>
      <c r="C14" s="23">
        <v>4769824</v>
      </c>
      <c r="D14" s="21">
        <v>5965283.58974359</v>
      </c>
      <c r="E14" s="10">
        <v>4642395</v>
      </c>
      <c r="F14" s="23">
        <v>4763780</v>
      </c>
      <c r="G14" s="21">
        <v>5965283.58974359</v>
      </c>
      <c r="H14" s="10">
        <v>25380</v>
      </c>
      <c r="I14" s="23">
        <v>6044</v>
      </c>
      <c r="J14" s="26" t="s">
        <v>14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2" customFormat="1" ht="18.75" customHeight="1">
      <c r="A15" s="6" t="s">
        <v>15</v>
      </c>
      <c r="B15" s="10">
        <f t="shared" si="0"/>
        <v>21745383</v>
      </c>
      <c r="C15" s="23">
        <v>23845996</v>
      </c>
      <c r="D15" s="21">
        <v>27344087.205128208</v>
      </c>
      <c r="E15" s="10">
        <v>21708953</v>
      </c>
      <c r="F15" s="23">
        <v>23828281</v>
      </c>
      <c r="G15" s="21">
        <v>27344087.205128208</v>
      </c>
      <c r="H15" s="10">
        <v>36430</v>
      </c>
      <c r="I15" s="23">
        <v>17715</v>
      </c>
      <c r="J15" s="26" t="s">
        <v>14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2" customFormat="1" ht="18.75" customHeight="1">
      <c r="A16" s="6" t="s">
        <v>16</v>
      </c>
      <c r="B16" s="10">
        <f t="shared" si="0"/>
        <v>4325771</v>
      </c>
      <c r="C16" s="23">
        <v>4572439</v>
      </c>
      <c r="D16" s="21">
        <v>7455383.461538462</v>
      </c>
      <c r="E16" s="10">
        <v>4315575</v>
      </c>
      <c r="F16" s="23">
        <v>4571564</v>
      </c>
      <c r="G16" s="21">
        <v>7455383.461538462</v>
      </c>
      <c r="H16" s="10">
        <v>10196</v>
      </c>
      <c r="I16" s="23">
        <v>875</v>
      </c>
      <c r="J16" s="26" t="s">
        <v>14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2" customFormat="1" ht="18.75" customHeight="1">
      <c r="A17" s="6" t="s">
        <v>17</v>
      </c>
      <c r="B17" s="10">
        <f t="shared" si="0"/>
        <v>40936187</v>
      </c>
      <c r="C17" s="23">
        <v>45545592</v>
      </c>
      <c r="D17" s="21">
        <v>55486218.461538464</v>
      </c>
      <c r="E17" s="10">
        <v>39923175</v>
      </c>
      <c r="F17" s="23">
        <v>44521929</v>
      </c>
      <c r="G17" s="21">
        <v>54682384.74725275</v>
      </c>
      <c r="H17" s="10">
        <v>1013012</v>
      </c>
      <c r="I17" s="23">
        <v>1023663</v>
      </c>
      <c r="J17" s="21">
        <v>803833.7142857143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2" customFormat="1" ht="18.75" customHeight="1">
      <c r="A18" s="6" t="s">
        <v>18</v>
      </c>
      <c r="B18" s="10">
        <f t="shared" si="0"/>
        <v>6970058</v>
      </c>
      <c r="C18" s="23">
        <v>7324356</v>
      </c>
      <c r="D18" s="21">
        <v>9188727.794871796</v>
      </c>
      <c r="E18" s="10">
        <v>6956980</v>
      </c>
      <c r="F18" s="23">
        <v>7320782</v>
      </c>
      <c r="G18" s="21">
        <v>9169976.93772894</v>
      </c>
      <c r="H18" s="10">
        <v>13078</v>
      </c>
      <c r="I18" s="23">
        <v>3574</v>
      </c>
      <c r="J18" s="21">
        <v>18750.857142857145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2" customFormat="1" ht="18.75" customHeight="1">
      <c r="A19" s="6" t="s">
        <v>19</v>
      </c>
      <c r="B19" s="10">
        <f t="shared" si="0"/>
        <v>28215290</v>
      </c>
      <c r="C19" s="23">
        <v>31179704</v>
      </c>
      <c r="D19" s="21">
        <v>37623352.974358976</v>
      </c>
      <c r="E19" s="10">
        <v>26681513</v>
      </c>
      <c r="F19" s="23">
        <v>29910895</v>
      </c>
      <c r="G19" s="21">
        <v>36328960.974358976</v>
      </c>
      <c r="H19" s="10">
        <v>1533777</v>
      </c>
      <c r="I19" s="23">
        <v>1268809</v>
      </c>
      <c r="J19" s="21">
        <v>1294392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2" customFormat="1" ht="18.75" customHeight="1">
      <c r="A20" s="6" t="s">
        <v>20</v>
      </c>
      <c r="B20" s="10">
        <f t="shared" si="0"/>
        <v>18610851</v>
      </c>
      <c r="C20" s="23">
        <v>21990605</v>
      </c>
      <c r="D20" s="21">
        <v>26735615.94871795</v>
      </c>
      <c r="E20" s="10">
        <v>18517109</v>
      </c>
      <c r="F20" s="23">
        <v>21949245</v>
      </c>
      <c r="G20" s="21">
        <v>26707477.663003664</v>
      </c>
      <c r="H20" s="10">
        <v>93742</v>
      </c>
      <c r="I20" s="23">
        <v>41360</v>
      </c>
      <c r="J20" s="21">
        <v>28138.28571428571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2" customFormat="1" ht="18.75" customHeight="1">
      <c r="A21" s="6" t="s">
        <v>21</v>
      </c>
      <c r="B21" s="10">
        <f t="shared" si="0"/>
        <v>47989199</v>
      </c>
      <c r="C21" s="23">
        <v>55840555</v>
      </c>
      <c r="D21" s="21">
        <v>66552673.28205128</v>
      </c>
      <c r="E21" s="10">
        <v>47959013</v>
      </c>
      <c r="F21" s="23">
        <v>55805864</v>
      </c>
      <c r="G21" s="21">
        <v>66386257.28205128</v>
      </c>
      <c r="H21" s="10">
        <v>30186</v>
      </c>
      <c r="I21" s="23">
        <v>34691</v>
      </c>
      <c r="J21" s="21">
        <v>166416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2" customFormat="1" ht="18.75" customHeight="1">
      <c r="A22" s="6" t="s">
        <v>22</v>
      </c>
      <c r="B22" s="10">
        <f t="shared" si="0"/>
        <v>24064564</v>
      </c>
      <c r="C22" s="23">
        <v>27012107</v>
      </c>
      <c r="D22" s="21">
        <v>32724543.051282052</v>
      </c>
      <c r="E22" s="10">
        <v>24025551</v>
      </c>
      <c r="F22" s="23">
        <v>26987759</v>
      </c>
      <c r="G22" s="21">
        <v>32698564.765567765</v>
      </c>
      <c r="H22" s="10">
        <v>39013</v>
      </c>
      <c r="I22" s="23">
        <v>24348</v>
      </c>
      <c r="J22" s="21">
        <v>25978.28571428571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2" customFormat="1" ht="18.75" customHeight="1">
      <c r="A23" s="6" t="s">
        <v>23</v>
      </c>
      <c r="B23" s="10">
        <f t="shared" si="0"/>
        <v>28606310</v>
      </c>
      <c r="C23" s="23">
        <v>32020795</v>
      </c>
      <c r="D23" s="21">
        <v>37221017.20512821</v>
      </c>
      <c r="E23" s="10">
        <v>28516617</v>
      </c>
      <c r="F23" s="23">
        <v>31985215</v>
      </c>
      <c r="G23" s="21">
        <v>37210933.77655678</v>
      </c>
      <c r="H23" s="10">
        <v>89693</v>
      </c>
      <c r="I23" s="23">
        <v>35580</v>
      </c>
      <c r="J23" s="21">
        <v>10083.428571428572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2" customFormat="1" ht="18.75" customHeight="1">
      <c r="A24" s="6" t="s">
        <v>24</v>
      </c>
      <c r="B24" s="10">
        <f t="shared" si="0"/>
        <v>74379171</v>
      </c>
      <c r="C24" s="23">
        <v>87023958</v>
      </c>
      <c r="D24" s="21">
        <v>97508914.94871795</v>
      </c>
      <c r="E24" s="10">
        <v>74219349</v>
      </c>
      <c r="F24" s="23">
        <v>87014131</v>
      </c>
      <c r="G24" s="21">
        <v>97508914.94871795</v>
      </c>
      <c r="H24" s="10">
        <v>159822</v>
      </c>
      <c r="I24" s="23">
        <v>9827</v>
      </c>
      <c r="J24" s="26" t="s">
        <v>14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2" customFormat="1" ht="18.75" customHeight="1">
      <c r="A25" s="6" t="s">
        <v>25</v>
      </c>
      <c r="B25" s="10">
        <f t="shared" si="0"/>
        <v>19736956</v>
      </c>
      <c r="C25" s="23">
        <v>21953661</v>
      </c>
      <c r="D25" s="21">
        <v>26502791.692307692</v>
      </c>
      <c r="E25" s="10">
        <v>19721811</v>
      </c>
      <c r="F25" s="23">
        <v>21946261</v>
      </c>
      <c r="G25" s="21">
        <v>26502791.692307692</v>
      </c>
      <c r="H25" s="10">
        <v>15145</v>
      </c>
      <c r="I25" s="23">
        <v>7400</v>
      </c>
      <c r="J25" s="26" t="s">
        <v>14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2" customFormat="1" ht="18.75" customHeight="1">
      <c r="A26" s="6" t="s">
        <v>26</v>
      </c>
      <c r="B26" s="10">
        <f t="shared" si="0"/>
        <v>16835709</v>
      </c>
      <c r="C26" s="23">
        <v>18936909</v>
      </c>
      <c r="D26" s="21">
        <v>21652235.897435896</v>
      </c>
      <c r="E26" s="10">
        <v>16811012</v>
      </c>
      <c r="F26" s="23">
        <v>18930515</v>
      </c>
      <c r="G26" s="21">
        <v>21636423.326007325</v>
      </c>
      <c r="H26" s="10">
        <v>24697</v>
      </c>
      <c r="I26" s="23">
        <v>6394</v>
      </c>
      <c r="J26" s="21">
        <v>15812.57142857143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2" customFormat="1" ht="18.75" customHeight="1">
      <c r="A27" s="6" t="s">
        <v>27</v>
      </c>
      <c r="B27" s="10">
        <f t="shared" si="0"/>
        <v>108902662</v>
      </c>
      <c r="C27" s="23">
        <v>124367371</v>
      </c>
      <c r="D27" s="21">
        <v>137038229.84615386</v>
      </c>
      <c r="E27" s="10">
        <v>108822620</v>
      </c>
      <c r="F27" s="23">
        <v>124332141</v>
      </c>
      <c r="G27" s="21">
        <v>137029452.70329672</v>
      </c>
      <c r="H27" s="10">
        <v>80042</v>
      </c>
      <c r="I27" s="23">
        <v>35230</v>
      </c>
      <c r="J27" s="21">
        <v>8777.142857142857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2" customFormat="1" ht="18.75" customHeight="1">
      <c r="A28" s="6" t="s">
        <v>28</v>
      </c>
      <c r="B28" s="10">
        <f t="shared" si="0"/>
        <v>282466168</v>
      </c>
      <c r="C28" s="23">
        <v>323888303</v>
      </c>
      <c r="D28" s="21">
        <v>326983844.3846154</v>
      </c>
      <c r="E28" s="10">
        <f>198776580+83012478</f>
        <v>281789058</v>
      </c>
      <c r="F28" s="23">
        <v>323363570</v>
      </c>
      <c r="G28" s="21">
        <v>326726410.09890115</v>
      </c>
      <c r="H28" s="10">
        <f>324954+352156</f>
        <v>677110</v>
      </c>
      <c r="I28" s="23">
        <v>524733</v>
      </c>
      <c r="J28" s="21">
        <v>257434.28571428568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2" customFormat="1" ht="18.75" customHeight="1">
      <c r="A29" s="6" t="s">
        <v>29</v>
      </c>
      <c r="B29" s="10">
        <f t="shared" si="0"/>
        <v>48340055</v>
      </c>
      <c r="C29" s="23">
        <v>54477455</v>
      </c>
      <c r="D29" s="21">
        <v>60954738.025641024</v>
      </c>
      <c r="E29" s="10">
        <v>48327699</v>
      </c>
      <c r="F29" s="23">
        <v>54472021</v>
      </c>
      <c r="G29" s="21">
        <v>60954208.31135531</v>
      </c>
      <c r="H29" s="10">
        <v>12356</v>
      </c>
      <c r="I29" s="23">
        <v>5434</v>
      </c>
      <c r="J29" s="21">
        <v>529.7142857142858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2" customFormat="1" ht="18.75" customHeight="1">
      <c r="A30" s="6" t="s">
        <v>30</v>
      </c>
      <c r="B30" s="10">
        <f t="shared" si="0"/>
        <v>263521693</v>
      </c>
      <c r="C30" s="23">
        <v>310862384</v>
      </c>
      <c r="D30" s="21">
        <v>342164630.74358976</v>
      </c>
      <c r="E30" s="10">
        <v>263289076</v>
      </c>
      <c r="F30" s="23">
        <v>310660274</v>
      </c>
      <c r="G30" s="21">
        <v>342003235.8864469</v>
      </c>
      <c r="H30" s="10">
        <v>232617</v>
      </c>
      <c r="I30" s="23">
        <v>202110</v>
      </c>
      <c r="J30" s="21">
        <v>161394.85714285716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2" customFormat="1" ht="18.75" customHeight="1">
      <c r="A31" s="6" t="s">
        <v>31</v>
      </c>
      <c r="B31" s="10">
        <f t="shared" si="0"/>
        <v>856507557</v>
      </c>
      <c r="C31" s="23">
        <v>1003144612</v>
      </c>
      <c r="D31" s="21">
        <v>1045681837.2564102</v>
      </c>
      <c r="E31" s="10">
        <f>711487255+90990561+52724724</f>
        <v>855202540</v>
      </c>
      <c r="F31" s="23">
        <v>1002537906</v>
      </c>
      <c r="G31" s="21">
        <v>1045156307.5421245</v>
      </c>
      <c r="H31" s="10">
        <f>1234583+257+70177</f>
        <v>1305017</v>
      </c>
      <c r="I31" s="23">
        <v>606706</v>
      </c>
      <c r="J31" s="21">
        <v>525529.7142857143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2" customFormat="1" ht="18.75" customHeight="1">
      <c r="A32" s="6" t="s">
        <v>32</v>
      </c>
      <c r="B32" s="10">
        <f t="shared" si="0"/>
        <v>214158150</v>
      </c>
      <c r="C32" s="23">
        <v>237449019</v>
      </c>
      <c r="D32" s="21">
        <v>229953448.3333333</v>
      </c>
      <c r="E32" s="10">
        <f>177752610+35877495</f>
        <v>213630105</v>
      </c>
      <c r="F32" s="23">
        <v>237079409</v>
      </c>
      <c r="G32" s="21">
        <v>229684586.6190476</v>
      </c>
      <c r="H32" s="10">
        <f>513469+14576</f>
        <v>528045</v>
      </c>
      <c r="I32" s="23">
        <v>369610</v>
      </c>
      <c r="J32" s="21">
        <v>268861.7142857143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2" customFormat="1" ht="18.75" customHeight="1">
      <c r="A33" s="6" t="s">
        <v>33</v>
      </c>
      <c r="B33" s="10">
        <f t="shared" si="0"/>
        <v>94906701</v>
      </c>
      <c r="C33" s="23">
        <v>105793222</v>
      </c>
      <c r="D33" s="21">
        <v>117340466.94871795</v>
      </c>
      <c r="E33" s="10">
        <v>94874781</v>
      </c>
      <c r="F33" s="23">
        <v>105781058</v>
      </c>
      <c r="G33" s="21">
        <v>117325967.52014652</v>
      </c>
      <c r="H33" s="10">
        <v>31920</v>
      </c>
      <c r="I33" s="23">
        <v>12164</v>
      </c>
      <c r="J33" s="21">
        <v>14499.42857142857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s="2" customFormat="1" ht="18.75" customHeight="1">
      <c r="A34" s="6" t="s">
        <v>34</v>
      </c>
      <c r="B34" s="10">
        <f t="shared" si="0"/>
        <v>120081511</v>
      </c>
      <c r="C34" s="23">
        <v>133463134</v>
      </c>
      <c r="D34" s="21">
        <v>141096261.28205127</v>
      </c>
      <c r="E34" s="10">
        <f>107051091+12797130</f>
        <v>119848221</v>
      </c>
      <c r="F34" s="23">
        <v>133378623</v>
      </c>
      <c r="G34" s="21">
        <v>141044544.7106227</v>
      </c>
      <c r="H34" s="10">
        <f>224915+8375</f>
        <v>233290</v>
      </c>
      <c r="I34" s="23">
        <v>84511</v>
      </c>
      <c r="J34" s="21">
        <v>51716.57142857142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s="2" customFormat="1" ht="18" customHeight="1">
      <c r="A35" s="6" t="s">
        <v>35</v>
      </c>
      <c r="B35" s="10">
        <f t="shared" si="0"/>
        <v>36682670</v>
      </c>
      <c r="C35" s="23">
        <v>39515797</v>
      </c>
      <c r="D35" s="21">
        <v>47349342.07692307</v>
      </c>
      <c r="E35" s="10">
        <v>36633732</v>
      </c>
      <c r="F35" s="23">
        <v>39489680</v>
      </c>
      <c r="G35" s="21">
        <v>47321961.5054945</v>
      </c>
      <c r="H35" s="10">
        <v>48938</v>
      </c>
      <c r="I35" s="23">
        <v>26117</v>
      </c>
      <c r="J35" s="21">
        <v>27380.571428571428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s="2" customFormat="1" ht="18" customHeight="1">
      <c r="A36" s="6" t="s">
        <v>36</v>
      </c>
      <c r="B36" s="10">
        <f t="shared" si="0"/>
        <v>36731690</v>
      </c>
      <c r="C36" s="23">
        <v>42168967</v>
      </c>
      <c r="D36" s="21">
        <v>52427524.17948718</v>
      </c>
      <c r="E36" s="10">
        <v>36718093</v>
      </c>
      <c r="F36" s="23">
        <v>42166883</v>
      </c>
      <c r="G36" s="21">
        <v>52427524.17948718</v>
      </c>
      <c r="H36" s="10">
        <v>13597</v>
      </c>
      <c r="I36" s="23">
        <v>2084</v>
      </c>
      <c r="J36" s="26" t="s">
        <v>14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s="2" customFormat="1" ht="18" customHeight="1">
      <c r="A37" s="6" t="s">
        <v>37</v>
      </c>
      <c r="B37" s="10">
        <f t="shared" si="0"/>
        <v>78602996</v>
      </c>
      <c r="C37" s="23">
        <v>90584009</v>
      </c>
      <c r="D37" s="21">
        <v>103528611.53846154</v>
      </c>
      <c r="E37" s="10">
        <v>78531131</v>
      </c>
      <c r="F37" s="23">
        <v>90564457</v>
      </c>
      <c r="G37" s="21">
        <v>103528611.53846154</v>
      </c>
      <c r="H37" s="10">
        <v>71865</v>
      </c>
      <c r="I37" s="23">
        <v>19552</v>
      </c>
      <c r="J37" s="26" t="s">
        <v>14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s="2" customFormat="1" ht="18" customHeight="1">
      <c r="A38" s="6" t="s">
        <v>38</v>
      </c>
      <c r="B38" s="10">
        <f t="shared" si="0"/>
        <v>109250517</v>
      </c>
      <c r="C38" s="23">
        <v>128965381</v>
      </c>
      <c r="D38" s="21">
        <v>156446165.3076923</v>
      </c>
      <c r="E38" s="10">
        <v>109084754</v>
      </c>
      <c r="F38" s="23">
        <v>128855584</v>
      </c>
      <c r="G38" s="21">
        <v>156394885.87912086</v>
      </c>
      <c r="H38" s="10">
        <v>165763</v>
      </c>
      <c r="I38" s="23">
        <v>109797</v>
      </c>
      <c r="J38" s="21">
        <v>51279.42857142858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2" customFormat="1" ht="6" customHeight="1">
      <c r="A39" s="3"/>
      <c r="B39" s="3"/>
      <c r="C39" s="3"/>
      <c r="D39" s="3"/>
      <c r="E39" s="3"/>
      <c r="F39" s="3"/>
      <c r="G39" s="4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s="2" customFormat="1" ht="15" customHeight="1">
      <c r="A40" s="40" t="s">
        <v>40</v>
      </c>
      <c r="B40" s="18"/>
      <c r="C40" s="18"/>
      <c r="D40" s="18"/>
      <c r="E40" s="18"/>
      <c r="F40" s="18"/>
      <c r="G40" s="18"/>
      <c r="H40" s="18"/>
      <c r="I40" s="18"/>
      <c r="J40" s="18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s="2" customFormat="1" ht="15" customHeight="1">
      <c r="A41" s="19" t="s">
        <v>39</v>
      </c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DIPEQ/RJ</dc:creator>
  <cp:keywords/>
  <dc:description/>
  <cp:lastModifiedBy>Pedro Paulo</cp:lastModifiedBy>
  <cp:lastPrinted>1999-05-14T16:56:07Z</cp:lastPrinted>
  <dcterms:created xsi:type="dcterms:W3CDTF">1997-03-10T11:49:09Z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