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.49a_1934-87" sheetId="1" r:id="rId1"/>
    <sheet name="6.49b_1988-99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<sst xmlns="http://schemas.openxmlformats.org/spreadsheetml/2006/main" count="105" uniqueCount="79">
  <si>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>(1)</t>
  </si>
  <si>
    <t xml:space="preserve">(2) </t>
  </si>
  <si>
    <t>...</t>
  </si>
  <si>
    <t>6. AGROPECUÁRIA</t>
  </si>
  <si>
    <t>ANOS</t>
  </si>
  <si>
    <t>QUANTIDADE
(t)</t>
  </si>
  <si>
    <t>VALOR A BORDO NO BRASIL</t>
  </si>
  <si>
    <t>Moeda 
nacional</t>
  </si>
  <si>
    <t>Rio de Janeiro: IBGE, 1990.</t>
  </si>
  <si>
    <t>(1) Até 1941, valores em contos de réis; de 1942 a 1966, em milhares de cruzeiros correntes de acordo com o padrão monetário de 1942; de 1967 a 1969, em milhares de</t>
  </si>
  <si>
    <t>cruzeiros "novos", segundo o padrão monetário de 1967; de 1970 a 1980, em milhares de cruzeiros, segundo o padrão monetário de 1970; de 1981 a 1985, em milhões de</t>
  </si>
  <si>
    <t xml:space="preserve">Moeda
estrangeira </t>
  </si>
  <si>
    <t>1934....................................................................................</t>
  </si>
  <si>
    <t>1935....................................................................................</t>
  </si>
  <si>
    <t>1936....................................................................................</t>
  </si>
  <si>
    <t>1937....................................................................................</t>
  </si>
  <si>
    <t>1938....................................................................................</t>
  </si>
  <si>
    <t>1939....................................................................................</t>
  </si>
  <si>
    <t>1940....................................................................................</t>
  </si>
  <si>
    <t>1941....................................................................................</t>
  </si>
  <si>
    <t>1942....................................................................................</t>
  </si>
  <si>
    <t>1943....................................................................................</t>
  </si>
  <si>
    <t>1944....................................................................................</t>
  </si>
  <si>
    <t>1945....................................................................................</t>
  </si>
  <si>
    <t>1946....................................................................................</t>
  </si>
  <si>
    <t>1947....................................................................................</t>
  </si>
  <si>
    <t>1948....................................................................................</t>
  </si>
  <si>
    <t>1949....................................................................................</t>
  </si>
  <si>
    <t>1950....................................................................................</t>
  </si>
  <si>
    <t>1951....................................................................................</t>
  </si>
  <si>
    <t>1952....................................................................................</t>
  </si>
  <si>
    <t>1953....................................................................................</t>
  </si>
  <si>
    <t>1954....................................................................................</t>
  </si>
  <si>
    <t>1955....................................................................................</t>
  </si>
  <si>
    <t>1956....................................................................................</t>
  </si>
  <si>
    <t>1957....................................................................................</t>
  </si>
  <si>
    <t>1958....................................................................................</t>
  </si>
  <si>
    <t>1959....................................................................................</t>
  </si>
  <si>
    <t>1960....................................................................................</t>
  </si>
  <si>
    <t>1961....................................................................................</t>
  </si>
  <si>
    <t>1962....................................................................................</t>
  </si>
  <si>
    <t>1963....................................................................................</t>
  </si>
  <si>
    <t>1964....................................................................................</t>
  </si>
  <si>
    <t>1965....................................................................................</t>
  </si>
  <si>
    <t>1966....................................................................................</t>
  </si>
  <si>
    <t>1967....................................................................................</t>
  </si>
  <si>
    <t>1968....................................................................................</t>
  </si>
  <si>
    <t>1969....................................................................................</t>
  </si>
  <si>
    <t>1970....................................................................................</t>
  </si>
  <si>
    <t>1971....................................................................................</t>
  </si>
  <si>
    <t>1972....................................................................................</t>
  </si>
  <si>
    <t>1973....................................................................................</t>
  </si>
  <si>
    <t>1974....................................................................................</t>
  </si>
  <si>
    <t>1975....................................................................................</t>
  </si>
  <si>
    <t>1976....................................................................................</t>
  </si>
  <si>
    <t>1977....................................................................................</t>
  </si>
  <si>
    <t>1978....................................................................................</t>
  </si>
  <si>
    <t>1979....................................................................................</t>
  </si>
  <si>
    <t>1980....................................................................................</t>
  </si>
  <si>
    <t>1981....................................................................................</t>
  </si>
  <si>
    <t>1982....................................................................................</t>
  </si>
  <si>
    <t>1983....................................................................................</t>
  </si>
  <si>
    <t>1984....................................................................................</t>
  </si>
  <si>
    <t>1985....................................................................................</t>
  </si>
  <si>
    <t>1986....................................................................................</t>
  </si>
  <si>
    <t>1987....................................................................................</t>
  </si>
  <si>
    <t xml:space="preserve">cruzeiros; 1986 e 1987, em milhares de cruzados, segundo o padrão monetário de 1986. (2) Até 1939, em milhares de libras-ouro; de 1940 a 1987, em milhares de dólares </t>
  </si>
  <si>
    <r>
      <t xml:space="preserve">FONTES — </t>
    </r>
    <r>
      <rPr>
        <sz val="6"/>
        <rFont val="Arial"/>
        <family val="2"/>
      </rPr>
      <t xml:space="preserve">Estatísticas históricas do Brasil: séries econômicas, demográficas e sociais de 1550 a 1988. 2. ed. rev. e atual. do v. 3 de Séries estatísticas retrospectivas. </t>
    </r>
  </si>
  <si>
    <r>
      <t>NOTA:</t>
    </r>
    <r>
      <rPr>
        <sz val="6"/>
        <rFont val="Arial"/>
        <family val="2"/>
      </rPr>
      <t xml:space="preserve"> — Os dados apresentados referem-se de 1934 a 1973, à carne bovina congelada; de 1974 a 1987, à carne bovina congelada com osso e sem osso.</t>
    </r>
  </si>
  <si>
    <t>6.49 — Quantidade e valor da exportação de carne bovina congelada — 1934-87</t>
  </si>
  <si>
    <t>Anos</t>
  </si>
  <si>
    <t>Quantidade</t>
  </si>
  <si>
    <t>Valor</t>
  </si>
  <si>
    <t>(t)</t>
  </si>
  <si>
    <t>(US$ 1000)</t>
  </si>
  <si>
    <t>de Comércio Exterior - DECEX, Gerência de Estatísticas e Sistemas de Comércio Exterior - GEREST.</t>
  </si>
  <si>
    <r>
      <t>Fonte:</t>
    </r>
    <r>
      <rPr>
        <sz val="6"/>
        <rFont val="Arial"/>
        <family val="2"/>
      </rPr>
      <t xml:space="preserve"> Ministério do Desenvolvimento, Indústria e Comércio Exterior, Secretaria de Comércio Exterior - SECEX, Departamento de Operações </t>
    </r>
  </si>
  <si>
    <t>6.49 — Quantidade e Valor da Exportação de Carne Bovina Congelada — 1988-99</t>
  </si>
  <si>
    <t>—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</si>
</sst>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_);\(0\)"/>
    <numFmt numFmtId="177" formatCode="###\ ###\ ###\ ##0&quot; &quot;"/>
    <numFmt numFmtId="178" formatCode="###\ ###\ ###\ ##0.0&quot; &quot;"/>
  </numFmts>
  <fonts count="5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3.57421875" style="2" customWidth="1"/>
    <col min="2" max="2" width="20.7109375" style="2" customWidth="1"/>
    <col min="3" max="3" width="2.7109375" style="2" customWidth="1"/>
    <col min="4" max="4" width="20.7109375" style="2" customWidth="1"/>
    <col min="5" max="5" width="2.421875" style="2" customWidth="1"/>
    <col min="6" max="6" width="20.7109375" style="2" customWidth="1"/>
    <col min="7" max="8" width="10.7109375" style="2" customWidth="1"/>
    <col min="9" max="9" width="2.28125" style="2" bestFit="1" customWidth="1"/>
    <col min="10" max="11" width="10.7109375" style="2" customWidth="1"/>
    <col min="12" max="16384" width="14.7109375" style="2" customWidth="1"/>
  </cols>
  <sheetData>
    <row r="1" spans="1:23" s="5" customFormat="1" ht="24" customHeight="1">
      <c r="A1" s="28" t="s">
        <v>3</v>
      </c>
      <c r="B1" s="28"/>
      <c r="C1" s="28"/>
      <c r="D1" s="28"/>
      <c r="E1" s="28"/>
      <c r="F1" s="2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ht="42.75" customHeight="1">
      <c r="A2" s="29" t="s">
        <v>69</v>
      </c>
      <c r="B2" s="29"/>
      <c r="C2" s="29"/>
      <c r="D2" s="29"/>
      <c r="E2" s="29"/>
      <c r="F2" s="2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6" s="7" customFormat="1" ht="15" customHeight="1">
      <c r="A3" s="30" t="s">
        <v>4</v>
      </c>
      <c r="B3" s="31" t="s">
        <v>5</v>
      </c>
      <c r="C3" s="33" t="s">
        <v>6</v>
      </c>
      <c r="D3" s="33"/>
      <c r="E3" s="33"/>
      <c r="F3" s="34"/>
    </row>
    <row r="4" spans="1:6" s="7" customFormat="1" ht="15" customHeight="1">
      <c r="A4" s="30"/>
      <c r="B4" s="31"/>
      <c r="C4" s="31" t="s">
        <v>7</v>
      </c>
      <c r="D4" s="31"/>
      <c r="E4" s="31" t="s">
        <v>11</v>
      </c>
      <c r="F4" s="32"/>
    </row>
    <row r="5" spans="1:6" ht="9" customHeight="1">
      <c r="A5" s="8" t="s">
        <v>12</v>
      </c>
      <c r="B5" s="1">
        <v>34449</v>
      </c>
      <c r="C5" s="14" t="s">
        <v>0</v>
      </c>
      <c r="D5" s="1">
        <v>34735</v>
      </c>
      <c r="E5" s="1"/>
      <c r="F5" s="3" t="s">
        <v>2</v>
      </c>
    </row>
    <row r="6" spans="1:6" ht="9" customHeight="1">
      <c r="A6" s="8" t="s">
        <v>13</v>
      </c>
      <c r="B6" s="2">
        <v>47319</v>
      </c>
      <c r="C6" s="15"/>
      <c r="D6" s="2">
        <v>50314</v>
      </c>
      <c r="F6" s="3" t="s">
        <v>2</v>
      </c>
    </row>
    <row r="7" spans="1:6" ht="9" customHeight="1">
      <c r="A7" s="8" t="s">
        <v>14</v>
      </c>
      <c r="B7" s="2">
        <v>53328</v>
      </c>
      <c r="C7" s="15"/>
      <c r="D7" s="2">
        <v>67478</v>
      </c>
      <c r="E7" s="15"/>
      <c r="F7" s="3" t="s">
        <v>2</v>
      </c>
    </row>
    <row r="8" spans="1:5" ht="9" customHeight="1">
      <c r="A8" s="8" t="s">
        <v>15</v>
      </c>
      <c r="B8" s="2">
        <v>39061</v>
      </c>
      <c r="C8" s="15"/>
      <c r="D8" s="2">
        <v>56096</v>
      </c>
      <c r="E8" s="15"/>
    </row>
    <row r="9" spans="1:6" ht="9" customHeight="1">
      <c r="A9" s="9" t="s">
        <v>15</v>
      </c>
      <c r="B9" s="2">
        <v>39061</v>
      </c>
      <c r="C9" s="15"/>
      <c r="D9" s="2">
        <v>56096</v>
      </c>
      <c r="E9" s="14" t="s">
        <v>1</v>
      </c>
      <c r="F9" s="2">
        <v>475</v>
      </c>
    </row>
    <row r="10" spans="1:6" ht="9" customHeight="1">
      <c r="A10" s="8" t="s">
        <v>16</v>
      </c>
      <c r="B10" s="2">
        <v>14898</v>
      </c>
      <c r="C10" s="15"/>
      <c r="D10" s="2">
        <v>24396</v>
      </c>
      <c r="E10" s="15"/>
      <c r="F10" s="2">
        <v>172</v>
      </c>
    </row>
    <row r="11" spans="1:6" ht="9" customHeight="1">
      <c r="A11" s="9" t="s">
        <v>17</v>
      </c>
      <c r="B11" s="2">
        <v>17855</v>
      </c>
      <c r="C11" s="15"/>
      <c r="D11" s="2">
        <v>34637</v>
      </c>
      <c r="E11" s="15"/>
      <c r="F11" s="2">
        <v>229</v>
      </c>
    </row>
    <row r="12" spans="1:6" ht="9" customHeight="1">
      <c r="A12" s="8" t="s">
        <v>18</v>
      </c>
      <c r="B12" s="2">
        <v>93952</v>
      </c>
      <c r="C12" s="14"/>
      <c r="D12" s="2">
        <v>226413</v>
      </c>
      <c r="E12" s="14" t="s">
        <v>1</v>
      </c>
      <c r="F12" s="2">
        <v>1459</v>
      </c>
    </row>
    <row r="13" spans="1:6" ht="9" customHeight="1">
      <c r="A13" s="8" t="s">
        <v>19</v>
      </c>
      <c r="B13" s="2">
        <v>39315</v>
      </c>
      <c r="C13" s="15"/>
      <c r="D13" s="2">
        <v>129624</v>
      </c>
      <c r="E13" s="15"/>
      <c r="F13" s="3" t="s">
        <v>2</v>
      </c>
    </row>
    <row r="14" spans="1:6" ht="9" customHeight="1">
      <c r="A14" s="8" t="s">
        <v>20</v>
      </c>
      <c r="B14" s="2">
        <v>53345</v>
      </c>
      <c r="C14" s="14" t="s">
        <v>0</v>
      </c>
      <c r="D14" s="2">
        <v>208665</v>
      </c>
      <c r="E14" s="15"/>
      <c r="F14" s="3" t="s">
        <v>2</v>
      </c>
    </row>
    <row r="15" spans="1:6" ht="9" customHeight="1">
      <c r="A15" s="8" t="s">
        <v>21</v>
      </c>
      <c r="B15" s="2">
        <v>16266</v>
      </c>
      <c r="C15" s="15"/>
      <c r="D15" s="2">
        <v>64275</v>
      </c>
      <c r="E15" s="15"/>
      <c r="F15" s="3" t="s">
        <v>2</v>
      </c>
    </row>
    <row r="16" spans="1:6" ht="9" customHeight="1">
      <c r="A16" s="8" t="s">
        <v>22</v>
      </c>
      <c r="B16" s="2">
        <v>7756</v>
      </c>
      <c r="C16" s="15"/>
      <c r="D16" s="2">
        <v>32498</v>
      </c>
      <c r="E16" s="15"/>
      <c r="F16" s="3" t="s">
        <v>2</v>
      </c>
    </row>
    <row r="17" spans="1:6" ht="9" customHeight="1">
      <c r="A17" s="8" t="s">
        <v>23</v>
      </c>
      <c r="B17" s="2">
        <v>868</v>
      </c>
      <c r="C17" s="15"/>
      <c r="D17" s="2">
        <v>3408</v>
      </c>
      <c r="E17" s="15"/>
      <c r="F17" s="3" t="s">
        <v>2</v>
      </c>
    </row>
    <row r="18" spans="1:6" ht="9" customHeight="1">
      <c r="A18" s="8" t="s">
        <v>24</v>
      </c>
      <c r="B18" s="2">
        <v>9108</v>
      </c>
      <c r="C18" s="15"/>
      <c r="D18" s="2">
        <v>40312</v>
      </c>
      <c r="E18" s="15"/>
      <c r="F18" s="3" t="s">
        <v>2</v>
      </c>
    </row>
    <row r="19" spans="1:6" ht="9" customHeight="1">
      <c r="A19" s="8" t="s">
        <v>25</v>
      </c>
      <c r="B19" s="2">
        <v>16828</v>
      </c>
      <c r="C19" s="15"/>
      <c r="D19" s="2">
        <v>130010</v>
      </c>
      <c r="E19" s="15"/>
      <c r="F19" s="3" t="s">
        <v>2</v>
      </c>
    </row>
    <row r="20" spans="1:6" ht="9" customHeight="1">
      <c r="A20" s="8" t="s">
        <v>26</v>
      </c>
      <c r="B20" s="2">
        <v>20227</v>
      </c>
      <c r="C20" s="15"/>
      <c r="D20" s="2">
        <v>154572</v>
      </c>
      <c r="E20" s="15"/>
      <c r="F20" s="3" t="s">
        <v>2</v>
      </c>
    </row>
    <row r="21" spans="1:6" ht="9" customHeight="1">
      <c r="A21" s="8" t="s">
        <v>27</v>
      </c>
      <c r="B21" s="2">
        <v>24248</v>
      </c>
      <c r="C21" s="15"/>
      <c r="D21" s="2">
        <v>199298</v>
      </c>
      <c r="E21" s="15"/>
      <c r="F21" s="3" t="s">
        <v>2</v>
      </c>
    </row>
    <row r="22" spans="1:6" ht="9" customHeight="1">
      <c r="A22" s="8" t="s">
        <v>28</v>
      </c>
      <c r="B22" s="2">
        <v>10885</v>
      </c>
      <c r="C22" s="15"/>
      <c r="D22" s="2">
        <v>71072</v>
      </c>
      <c r="E22" s="15"/>
      <c r="F22" s="3" t="s">
        <v>2</v>
      </c>
    </row>
    <row r="23" spans="1:6" ht="9" customHeight="1">
      <c r="A23" s="9" t="s">
        <v>29</v>
      </c>
      <c r="B23" s="2">
        <v>4894</v>
      </c>
      <c r="C23" s="15"/>
      <c r="D23" s="2">
        <v>38072</v>
      </c>
      <c r="E23" s="15"/>
      <c r="F23" s="3" t="s">
        <v>2</v>
      </c>
    </row>
    <row r="24" spans="1:6" ht="9" customHeight="1">
      <c r="A24" s="8" t="s">
        <v>30</v>
      </c>
      <c r="B24" s="2">
        <v>1856</v>
      </c>
      <c r="C24" s="15"/>
      <c r="D24" s="2">
        <v>19500</v>
      </c>
      <c r="E24" s="15"/>
      <c r="F24" s="3" t="s">
        <v>2</v>
      </c>
    </row>
    <row r="25" spans="1:6" ht="9" customHeight="1">
      <c r="A25" s="8" t="s">
        <v>31</v>
      </c>
      <c r="B25" s="2">
        <v>1041</v>
      </c>
      <c r="C25" s="15"/>
      <c r="D25" s="2">
        <v>10414</v>
      </c>
      <c r="E25" s="15"/>
      <c r="F25" s="2">
        <v>545</v>
      </c>
    </row>
    <row r="26" spans="1:6" ht="9" customHeight="1">
      <c r="A26" s="8" t="s">
        <v>32</v>
      </c>
      <c r="B26" s="3" t="s">
        <v>2</v>
      </c>
      <c r="C26" s="15"/>
      <c r="D26" s="3" t="s">
        <v>2</v>
      </c>
      <c r="E26" s="15"/>
      <c r="F26" s="3" t="s">
        <v>2</v>
      </c>
    </row>
    <row r="27" spans="1:6" ht="9" customHeight="1">
      <c r="A27" s="8" t="s">
        <v>33</v>
      </c>
      <c r="B27" s="2">
        <v>1004</v>
      </c>
      <c r="C27" s="15"/>
      <c r="D27" s="2">
        <v>21748</v>
      </c>
      <c r="F27" s="2">
        <v>453</v>
      </c>
    </row>
    <row r="28" spans="1:6" ht="9" customHeight="1">
      <c r="A28" s="8" t="s">
        <v>34</v>
      </c>
      <c r="B28" s="2">
        <v>8446</v>
      </c>
      <c r="C28" s="15"/>
      <c r="D28" s="2">
        <v>203521</v>
      </c>
      <c r="F28" s="2">
        <v>3201</v>
      </c>
    </row>
    <row r="29" spans="1:6" ht="9" customHeight="1">
      <c r="A29" s="8" t="s">
        <v>35</v>
      </c>
      <c r="B29" s="2">
        <v>24602</v>
      </c>
      <c r="C29" s="15"/>
      <c r="D29" s="2">
        <v>576524</v>
      </c>
      <c r="F29" s="2">
        <v>8760</v>
      </c>
    </row>
    <row r="30" spans="1:6" ht="9" customHeight="1">
      <c r="A30" s="8" t="s">
        <v>36</v>
      </c>
      <c r="B30" s="2">
        <v>31078</v>
      </c>
      <c r="C30" s="15"/>
      <c r="D30" s="2">
        <v>1032429</v>
      </c>
      <c r="F30" s="2">
        <v>11431</v>
      </c>
    </row>
    <row r="31" spans="1:6" ht="9" customHeight="1">
      <c r="A31" s="8" t="s">
        <v>37</v>
      </c>
      <c r="B31" s="2">
        <v>22141</v>
      </c>
      <c r="C31" s="15"/>
      <c r="D31" s="2">
        <v>906829</v>
      </c>
      <c r="E31" s="1"/>
      <c r="F31" s="2">
        <v>9107</v>
      </c>
    </row>
    <row r="32" spans="1:6" ht="9" customHeight="1">
      <c r="A32" s="8" t="s">
        <v>38</v>
      </c>
      <c r="B32" s="1">
        <v>5894</v>
      </c>
      <c r="C32" s="1"/>
      <c r="D32" s="1">
        <v>567437</v>
      </c>
      <c r="F32" s="1">
        <v>3153</v>
      </c>
    </row>
    <row r="33" spans="1:6" ht="9" customHeight="1">
      <c r="A33" s="8" t="s">
        <v>39</v>
      </c>
      <c r="B33" s="1">
        <v>14399</v>
      </c>
      <c r="C33" s="1"/>
      <c r="D33" s="1">
        <v>1828267</v>
      </c>
      <c r="F33" s="1">
        <v>7041</v>
      </c>
    </row>
    <row r="34" spans="1:6" ht="9" customHeight="1">
      <c r="A34" s="9" t="s">
        <v>40</v>
      </c>
      <c r="B34" s="2">
        <v>11418</v>
      </c>
      <c r="D34" s="2">
        <v>1536295</v>
      </c>
      <c r="F34" s="1">
        <v>4814</v>
      </c>
    </row>
    <row r="35" spans="1:6" ht="9" customHeight="1">
      <c r="A35" s="9" t="s">
        <v>41</v>
      </c>
      <c r="B35" s="2">
        <v>9950</v>
      </c>
      <c r="D35" s="2">
        <v>2471953</v>
      </c>
      <c r="F35" s="1">
        <v>4297</v>
      </c>
    </row>
    <row r="36" spans="1:6" ht="9" customHeight="1">
      <c r="A36" s="9" t="s">
        <v>42</v>
      </c>
      <c r="B36" s="2">
        <v>18103</v>
      </c>
      <c r="D36" s="2">
        <v>13219332</v>
      </c>
      <c r="F36" s="1">
        <v>10992</v>
      </c>
    </row>
    <row r="37" spans="1:6" ht="9" customHeight="1">
      <c r="A37" s="9" t="s">
        <v>43</v>
      </c>
      <c r="B37" s="2">
        <v>29782</v>
      </c>
      <c r="C37" s="15"/>
      <c r="D37" s="2">
        <v>36562009</v>
      </c>
      <c r="F37" s="1">
        <v>20239</v>
      </c>
    </row>
    <row r="38" spans="1:6" ht="9" customHeight="1">
      <c r="A38" s="9" t="s">
        <v>44</v>
      </c>
      <c r="B38" s="2">
        <v>15365</v>
      </c>
      <c r="C38" s="15"/>
      <c r="D38" s="2">
        <v>21299218</v>
      </c>
      <c r="F38" s="1">
        <v>9888</v>
      </c>
    </row>
    <row r="39" spans="1:6" ht="9" customHeight="1">
      <c r="A39" s="9" t="s">
        <v>45</v>
      </c>
      <c r="B39" s="2">
        <v>6397</v>
      </c>
      <c r="C39" s="14" t="s">
        <v>0</v>
      </c>
      <c r="D39" s="2">
        <v>10139</v>
      </c>
      <c r="F39" s="1">
        <v>3772</v>
      </c>
    </row>
    <row r="40" spans="1:6" ht="9" customHeight="1">
      <c r="A40" s="9" t="s">
        <v>46</v>
      </c>
      <c r="B40" s="2">
        <v>26031</v>
      </c>
      <c r="C40" s="15"/>
      <c r="D40" s="2">
        <v>43790</v>
      </c>
      <c r="F40" s="1">
        <v>13420</v>
      </c>
    </row>
    <row r="41" spans="1:6" ht="9" customHeight="1">
      <c r="A41" s="9" t="s">
        <v>47</v>
      </c>
      <c r="B41" s="2">
        <v>50686</v>
      </c>
      <c r="C41" s="15"/>
      <c r="D41" s="2">
        <v>112405</v>
      </c>
      <c r="F41" s="1">
        <v>28098</v>
      </c>
    </row>
    <row r="42" spans="1:6" ht="9" customHeight="1">
      <c r="A42" s="9" t="s">
        <v>48</v>
      </c>
      <c r="B42" s="2">
        <v>92908</v>
      </c>
      <c r="C42" s="14" t="s">
        <v>0</v>
      </c>
      <c r="D42" s="2">
        <v>286315</v>
      </c>
      <c r="F42" s="1">
        <v>63162</v>
      </c>
    </row>
    <row r="43" spans="1:6" ht="9" customHeight="1">
      <c r="A43" s="9" t="s">
        <v>49</v>
      </c>
      <c r="B43" s="2">
        <v>84225</v>
      </c>
      <c r="C43" s="15"/>
      <c r="D43" s="2">
        <v>480727</v>
      </c>
      <c r="F43" s="1">
        <v>91742</v>
      </c>
    </row>
    <row r="44" spans="1:6" ht="9" customHeight="1">
      <c r="A44" s="9" t="s">
        <v>50</v>
      </c>
      <c r="B44" s="2">
        <v>148342</v>
      </c>
      <c r="C44" s="15"/>
      <c r="D44" s="2">
        <v>924437</v>
      </c>
      <c r="F44" s="1">
        <v>156574</v>
      </c>
    </row>
    <row r="45" spans="1:6" ht="9" customHeight="1">
      <c r="A45" s="9" t="s">
        <v>51</v>
      </c>
      <c r="B45" s="2">
        <v>93753</v>
      </c>
      <c r="C45" s="15"/>
      <c r="D45" s="2">
        <v>829494</v>
      </c>
      <c r="F45" s="1">
        <v>136000</v>
      </c>
    </row>
    <row r="46" spans="1:6" ht="9" customHeight="1">
      <c r="A46" s="9" t="s">
        <v>52</v>
      </c>
      <c r="B46" s="2">
        <v>15187</v>
      </c>
      <c r="C46" s="15"/>
      <c r="D46" s="2">
        <v>148992</v>
      </c>
      <c r="F46" s="1">
        <v>22410</v>
      </c>
    </row>
    <row r="47" spans="1:6" ht="9" customHeight="1">
      <c r="A47" s="9" t="s">
        <v>53</v>
      </c>
      <c r="B47" s="2">
        <v>5210</v>
      </c>
      <c r="C47" s="15"/>
      <c r="D47" s="2">
        <v>63417</v>
      </c>
      <c r="F47" s="1">
        <v>8255</v>
      </c>
    </row>
    <row r="48" spans="1:6" ht="9" customHeight="1">
      <c r="A48" s="9" t="s">
        <v>54</v>
      </c>
      <c r="B48" s="2">
        <v>5154</v>
      </c>
      <c r="C48" s="15"/>
      <c r="D48" s="2">
        <v>78400</v>
      </c>
      <c r="F48" s="1">
        <v>7718</v>
      </c>
    </row>
    <row r="49" spans="1:6" ht="9" customHeight="1">
      <c r="A49" s="9" t="s">
        <v>55</v>
      </c>
      <c r="B49" s="2">
        <v>22255</v>
      </c>
      <c r="C49" s="15"/>
      <c r="D49" s="2">
        <v>373060</v>
      </c>
      <c r="F49" s="1">
        <v>27651</v>
      </c>
    </row>
    <row r="50" spans="1:6" ht="9" customHeight="1">
      <c r="A50" s="9" t="s">
        <v>56</v>
      </c>
      <c r="B50" s="2">
        <v>9430</v>
      </c>
      <c r="C50" s="15"/>
      <c r="D50" s="2">
        <v>284999</v>
      </c>
      <c r="F50" s="1">
        <v>16931</v>
      </c>
    </row>
    <row r="51" spans="1:6" ht="9" customHeight="1">
      <c r="A51" s="9" t="s">
        <v>57</v>
      </c>
      <c r="B51" s="2">
        <v>2539</v>
      </c>
      <c r="C51" s="15"/>
      <c r="D51" s="2">
        <v>192792</v>
      </c>
      <c r="F51" s="1">
        <v>7565</v>
      </c>
    </row>
    <row r="52" spans="1:6" ht="9" customHeight="1">
      <c r="A52" s="9" t="s">
        <v>58</v>
      </c>
      <c r="B52" s="2">
        <v>5362</v>
      </c>
      <c r="C52" s="15"/>
      <c r="D52" s="2">
        <v>915056</v>
      </c>
      <c r="F52" s="1">
        <v>16518</v>
      </c>
    </row>
    <row r="53" spans="1:6" ht="9" customHeight="1">
      <c r="A53" s="9" t="s">
        <v>59</v>
      </c>
      <c r="B53" s="2">
        <v>44980</v>
      </c>
      <c r="C53" s="14" t="s">
        <v>0</v>
      </c>
      <c r="D53" s="2">
        <v>10762</v>
      </c>
      <c r="F53" s="1">
        <v>116855</v>
      </c>
    </row>
    <row r="54" spans="1:6" ht="9" customHeight="1">
      <c r="A54" s="9" t="s">
        <v>60</v>
      </c>
      <c r="B54" s="2">
        <v>93110</v>
      </c>
      <c r="C54" s="15"/>
      <c r="D54" s="2">
        <v>29832</v>
      </c>
      <c r="F54" s="1">
        <v>183929</v>
      </c>
    </row>
    <row r="55" spans="1:6" ht="9" customHeight="1">
      <c r="A55" s="9" t="s">
        <v>61</v>
      </c>
      <c r="B55" s="2">
        <v>117405</v>
      </c>
      <c r="C55" s="15"/>
      <c r="D55" s="2">
        <v>99597</v>
      </c>
      <c r="F55" s="1">
        <v>201954</v>
      </c>
    </row>
    <row r="56" spans="1:6" ht="9" customHeight="1">
      <c r="A56" s="9" t="s">
        <v>62</v>
      </c>
      <c r="B56" s="2">
        <v>110604</v>
      </c>
      <c r="C56" s="15"/>
      <c r="D56" s="2">
        <v>329939</v>
      </c>
      <c r="F56" s="1">
        <v>199874</v>
      </c>
    </row>
    <row r="57" spans="1:6" ht="9" customHeight="1">
      <c r="A57" s="9" t="s">
        <v>63</v>
      </c>
      <c r="B57" s="2">
        <v>135096</v>
      </c>
      <c r="C57" s="15"/>
      <c r="D57" s="2">
        <v>1324367</v>
      </c>
      <c r="F57" s="1">
        <v>249002</v>
      </c>
    </row>
    <row r="58" spans="1:6" ht="9" customHeight="1">
      <c r="A58" s="9" t="s">
        <v>64</v>
      </c>
      <c r="B58" s="2">
        <v>74540</v>
      </c>
      <c r="C58" s="14" t="s">
        <v>0</v>
      </c>
      <c r="D58" s="2">
        <v>2117068</v>
      </c>
      <c r="F58" s="1">
        <v>145546</v>
      </c>
    </row>
    <row r="59" spans="1:6" ht="9" customHeight="1">
      <c r="A59" s="8" t="s">
        <v>65</v>
      </c>
      <c r="B59" s="1">
        <v>60341</v>
      </c>
      <c r="C59" s="16"/>
      <c r="D59" s="1">
        <v>6622528</v>
      </c>
      <c r="F59" s="1">
        <v>179785</v>
      </c>
    </row>
    <row r="60" spans="1:6" ht="6" customHeight="1">
      <c r="A60" s="10"/>
      <c r="B60" s="10"/>
      <c r="C60" s="17"/>
      <c r="D60" s="10"/>
      <c r="E60" s="10"/>
      <c r="F60" s="10"/>
    </row>
    <row r="61" spans="1:2" s="13" customFormat="1" ht="15" customHeight="1">
      <c r="A61" s="11" t="s">
        <v>67</v>
      </c>
      <c r="B61" s="12"/>
    </row>
    <row r="62" spans="1:2" s="13" customFormat="1" ht="9.75" customHeight="1">
      <c r="A62" s="2" t="s">
        <v>8</v>
      </c>
      <c r="B62" s="12"/>
    </row>
    <row r="63" ht="9.75" customHeight="1">
      <c r="A63" s="11" t="s">
        <v>68</v>
      </c>
    </row>
    <row r="64" ht="12" customHeight="1">
      <c r="A64" s="2" t="s">
        <v>9</v>
      </c>
    </row>
    <row r="65" ht="9.75" customHeight="1">
      <c r="A65" s="2" t="s">
        <v>10</v>
      </c>
    </row>
    <row r="66" ht="9.75" customHeight="1">
      <c r="A66" s="2" t="s">
        <v>66</v>
      </c>
    </row>
  </sheetData>
  <mergeCells count="7">
    <mergeCell ref="A1:F1"/>
    <mergeCell ref="A2:F2"/>
    <mergeCell ref="A3:A4"/>
    <mergeCell ref="B3:B4"/>
    <mergeCell ref="C4:D4"/>
    <mergeCell ref="E4:F4"/>
    <mergeCell ref="C3:F3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C1"/>
    </sheetView>
  </sheetViews>
  <sheetFormatPr defaultColWidth="9.140625" defaultRowHeight="12.75"/>
  <cols>
    <col min="1" max="1" width="14.421875" style="0" customWidth="1"/>
    <col min="2" max="3" width="30.7109375" style="0" customWidth="1"/>
  </cols>
  <sheetData>
    <row r="1" spans="1:3" ht="24" customHeight="1">
      <c r="A1" s="35" t="s">
        <v>3</v>
      </c>
      <c r="B1" s="35"/>
      <c r="C1" s="35"/>
    </row>
    <row r="2" spans="1:3" ht="42" customHeight="1">
      <c r="A2" s="36" t="s">
        <v>77</v>
      </c>
      <c r="B2" s="36"/>
      <c r="C2" s="36"/>
    </row>
    <row r="3" spans="1:3" ht="12.75">
      <c r="A3" s="37" t="s">
        <v>70</v>
      </c>
      <c r="B3" s="18" t="s">
        <v>71</v>
      </c>
      <c r="C3" s="19" t="s">
        <v>72</v>
      </c>
    </row>
    <row r="4" spans="1:3" ht="12.75">
      <c r="A4" s="38"/>
      <c r="B4" s="20" t="s">
        <v>73</v>
      </c>
      <c r="C4" s="21" t="s">
        <v>74</v>
      </c>
    </row>
    <row r="5" spans="1:3" ht="12.75">
      <c r="A5" s="22">
        <v>1988</v>
      </c>
      <c r="B5" s="23">
        <v>160050</v>
      </c>
      <c r="C5" s="23">
        <v>338583</v>
      </c>
    </row>
    <row r="6" spans="1:3" ht="12.75">
      <c r="A6" s="22">
        <v>1989</v>
      </c>
      <c r="B6" s="23">
        <v>55722</v>
      </c>
      <c r="C6" s="23">
        <v>113825</v>
      </c>
    </row>
    <row r="7" spans="1:3" ht="12.75">
      <c r="A7" s="22">
        <v>1990</v>
      </c>
      <c r="B7" s="23">
        <f>3286.6+41415.1</f>
        <v>44701.7</v>
      </c>
      <c r="C7" s="23">
        <f>76545.5+5136</f>
        <v>81681.5</v>
      </c>
    </row>
    <row r="8" spans="1:3" ht="12.75">
      <c r="A8" s="22">
        <v>1991</v>
      </c>
      <c r="B8" s="23">
        <f>4.3+55656.8</f>
        <v>55661.100000000006</v>
      </c>
      <c r="C8" s="23">
        <f>144492.5+14.2</f>
        <v>144506.7</v>
      </c>
    </row>
    <row r="9" spans="1:3" ht="12.75">
      <c r="A9" s="22">
        <v>1992</v>
      </c>
      <c r="B9" s="23">
        <f>179.7+3.3+13.2+19.9+9+25.9+6757.9+127.9+12347.5+1454.7+125.3+2690.6+58.2+538.7+2485.9+7462.1+3073.1+12957.9+3361.6+4609+9097.9+14524.6</f>
        <v>81923.90000000001</v>
      </c>
      <c r="C9" s="23">
        <f>193.1+7.9+15.5+55.8+28.8+32+17357.2+232.4+23270.4+4184.2+292.2+7134.3+143.6+1176.1+5955.8+23088.3+6185.2+40035.4+25485.3+13454.2+16638.1+32671.4</f>
        <v>217637.2</v>
      </c>
    </row>
    <row r="10" spans="1:3" ht="12.75">
      <c r="A10" s="22">
        <v>1993</v>
      </c>
      <c r="B10" s="27" t="s">
        <v>78</v>
      </c>
      <c r="C10" s="27" t="s">
        <v>78</v>
      </c>
    </row>
    <row r="11" spans="1:3" ht="12.75">
      <c r="A11" s="22">
        <v>1994</v>
      </c>
      <c r="B11" s="23">
        <f>139.8+87.4+33.1+20+11203.7+3.6+3527.6+87.9+323.5+1103.4+9135.9+2660.1+12935.7+4262.7+5064.4+8886.9+10293.8</f>
        <v>69769.5</v>
      </c>
      <c r="C11" s="23">
        <f>269.8+139.7+34.9+46.5+21967.7+8.3+12777+365.2+755.1+3489.8+36131.9+6613.2+46.76+27608.2+16941.5+18904.4+23452</f>
        <v>169551.96</v>
      </c>
    </row>
    <row r="12" spans="1:3" ht="12.75">
      <c r="A12" s="22">
        <v>1995</v>
      </c>
      <c r="B12" s="23">
        <f>5+1.2+44.1+1102.8+0.7+1612.7+46.5+79.3+889.9+4422.2+930.1+7841+3077.9+3013.7+3170.7+4890.3</f>
        <v>31128.100000000002</v>
      </c>
      <c r="C12" s="23">
        <f>6.5+3.4+124.1+2172.5+3+6871.4+273.6+259.3+3605.2+20269.5+2961.8+34341.8+28359.9+12967.6+8278.7+14074.5</f>
        <v>134572.8</v>
      </c>
    </row>
    <row r="13" spans="1:3" ht="12.75">
      <c r="A13" s="22">
        <v>1996</v>
      </c>
      <c r="B13" s="23">
        <f>40165.6+4.9</f>
        <v>40170.5</v>
      </c>
      <c r="C13" s="23">
        <f>8+152469</f>
        <v>152477</v>
      </c>
    </row>
    <row r="14" spans="1:3" ht="12.75">
      <c r="A14" s="22">
        <v>1997</v>
      </c>
      <c r="B14" s="23">
        <f>1.1+26.1+44476.3</f>
        <v>44503.5</v>
      </c>
      <c r="C14" s="23">
        <f>5.5+37.9+147711.7</f>
        <v>147755.1</v>
      </c>
    </row>
    <row r="15" spans="1:3" ht="12.75">
      <c r="A15" s="22">
        <v>1998</v>
      </c>
      <c r="B15" s="23">
        <f>101.8+69875.5</f>
        <v>69977.3</v>
      </c>
      <c r="C15" s="23">
        <f>105.1+219175.6</f>
        <v>219280.7</v>
      </c>
    </row>
    <row r="16" spans="1:3" ht="12.75">
      <c r="A16" s="22">
        <v>1999</v>
      </c>
      <c r="B16" s="23">
        <f>1.2+5.8+173.4+119470.8</f>
        <v>119651.2</v>
      </c>
      <c r="C16" s="23">
        <f>1.6+19.7+237+326144.9</f>
        <v>326403.2</v>
      </c>
    </row>
    <row r="17" spans="1:3" ht="6" customHeight="1">
      <c r="A17" s="24"/>
      <c r="B17" s="25"/>
      <c r="C17" s="25"/>
    </row>
    <row r="18" spans="1:3" ht="12.75">
      <c r="A18" s="26" t="s">
        <v>76</v>
      </c>
      <c r="B18" s="22"/>
      <c r="C18" s="22"/>
    </row>
    <row r="19" ht="12.75">
      <c r="A19" s="22" t="s">
        <v>75</v>
      </c>
    </row>
  </sheetData>
  <mergeCells count="3">
    <mergeCell ref="A1:C1"/>
    <mergeCell ref="A2:C2"/>
    <mergeCell ref="A3:A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2001-11-05T16:43:58Z</cp:lastPrinted>
  <dcterms:created xsi:type="dcterms:W3CDTF">2001-09-25T16:28:24Z</dcterms:created>
  <dcterms:modified xsi:type="dcterms:W3CDTF">2003-01-10T12:40:41Z</dcterms:modified>
  <cp:category/>
  <cp:version/>
  <cp:contentType/>
  <cp:contentStatus/>
</cp:coreProperties>
</file>