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6.51a_1975-87" sheetId="1" r:id="rId1"/>
    <sheet name="6.51b_1988-99" sheetId="2" r:id="rId2"/>
  </sheets>
  <definedNames/>
  <calcPr fullCalcOnLoad="1"/>
</workbook>
</file>

<file path=xl/sharedStrings.xml><?xml version="1.0" encoding="utf-8"?>
<sst xmlns="http://schemas.openxmlformats.org/spreadsheetml/2006/main" count="38" uniqueCount="35">
  <si>
    <t>(1)</t>
  </si>
  <si>
    <t>6. AGROPECUÁRIA</t>
  </si>
  <si>
    <t>ANOS</t>
  </si>
  <si>
    <t>QUANTIDADE
(t)</t>
  </si>
  <si>
    <t>VALOR A BORDO NO BRASIL</t>
  </si>
  <si>
    <t>Moeda
nacional</t>
  </si>
  <si>
    <t>1975...............................................................................</t>
  </si>
  <si>
    <t>1976...............................................................................</t>
  </si>
  <si>
    <t>1977...............................................................................</t>
  </si>
  <si>
    <t>1978...............................................................................</t>
  </si>
  <si>
    <t>1979...............................................................................</t>
  </si>
  <si>
    <t>1980...............................................................................</t>
  </si>
  <si>
    <t>1981...............................................................................</t>
  </si>
  <si>
    <t>1982...............................................................................</t>
  </si>
  <si>
    <t>1983...............................................................................</t>
  </si>
  <si>
    <t>1984...............................................................................</t>
  </si>
  <si>
    <t>1985...............................................................................</t>
  </si>
  <si>
    <t>1986...............................................................................</t>
  </si>
  <si>
    <t>1987...............................................................................</t>
  </si>
  <si>
    <t>Moeda
estrangeira
(US$ 1 000)</t>
  </si>
  <si>
    <t>6.51 — Quantidade e valor da exportação de carne de aves congelada — 1975-1987</t>
  </si>
  <si>
    <t xml:space="preserve">(1) Até 1980, em milhares de cruzeiros, segundo o padrão monetário de 1970; de 1981 a 1985, em milhões de cruzeiros; 1986 e 1987, em milhares de </t>
  </si>
  <si>
    <t>cruzados, segundo o padrão monetário de 1986.</t>
  </si>
  <si>
    <t xml:space="preserve"> Rio de Janeiro: IBGE, 1990.</t>
  </si>
  <si>
    <r>
      <t xml:space="preserve">FONTE — </t>
    </r>
    <r>
      <rPr>
        <sz val="6"/>
        <rFont val="Arial"/>
        <family val="2"/>
      </rPr>
      <t>Estatísticas históricas do Brasil: séries econômicas, demográficas e sociais de 1550 a 1988. 2. ed. rev. e atual. do v. 3 de Séries estatísticas retrospectivas.</t>
    </r>
  </si>
  <si>
    <r>
      <t>NOTA:</t>
    </r>
    <r>
      <rPr>
        <sz val="6"/>
        <rFont val="Arial"/>
        <family val="2"/>
      </rPr>
      <t xml:space="preserve"> — Os dados referem-se a carnes de galo, de frango e de galinha; a partir de 1980, inclusive carne de galinha d'angola.</t>
    </r>
  </si>
  <si>
    <t>Anos</t>
  </si>
  <si>
    <t>Quantidade</t>
  </si>
  <si>
    <t>Valor</t>
  </si>
  <si>
    <t>(t)</t>
  </si>
  <si>
    <t>(US$ 1000)</t>
  </si>
  <si>
    <r>
      <t>Nota:</t>
    </r>
    <r>
      <rPr>
        <sz val="6"/>
        <rFont val="Arial"/>
        <family val="2"/>
      </rPr>
      <t xml:space="preserve"> a partir de 1995 inclui miudezas.</t>
    </r>
  </si>
  <si>
    <r>
      <t>Fonte:</t>
    </r>
    <r>
      <rPr>
        <sz val="6"/>
        <rFont val="Arial"/>
        <family val="2"/>
      </rPr>
      <t xml:space="preserve"> Ministério do Desenvolvimento, Indústria e Comércio Exterior, Secretaria de Comércio Exterior - SECEX, Departamento de Operações de </t>
    </r>
  </si>
  <si>
    <t>Comércio Exterior - DECEX, Gerência de Estatísticas e Sistemas de Comércio Exterior - GEREST.</t>
  </si>
  <si>
    <t>6.51 — Quantidade e Valor da Exportação de Carne de Aves Congelada — 1988-99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</si>
</sst>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##\ ###\ ###\ ##0&quot; &quot;"/>
  </numFmts>
  <fonts count="6">
    <font>
      <sz val="10"/>
      <name val="Arial"/>
      <family val="0"/>
    </font>
    <font>
      <sz val="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24.8515625" style="2" customWidth="1"/>
    <col min="2" max="2" width="19.28125" style="2" customWidth="1"/>
    <col min="3" max="3" width="2.57421875" style="6" bestFit="1" customWidth="1"/>
    <col min="4" max="4" width="16.8515625" style="2" customWidth="1"/>
    <col min="5" max="5" width="19.421875" style="6" customWidth="1"/>
    <col min="6" max="6" width="11.8515625" style="2" customWidth="1"/>
    <col min="7" max="8" width="10.7109375" style="2" customWidth="1"/>
    <col min="9" max="9" width="2.28125" style="2" bestFit="1" customWidth="1"/>
    <col min="10" max="11" width="10.7109375" style="2" customWidth="1"/>
    <col min="12" max="16384" width="9.140625" style="2" customWidth="1"/>
  </cols>
  <sheetData>
    <row r="1" spans="1:6" ht="26.25" customHeight="1">
      <c r="A1" s="24" t="s">
        <v>1</v>
      </c>
      <c r="B1" s="24"/>
      <c r="C1" s="24"/>
      <c r="D1" s="24"/>
      <c r="E1" s="24"/>
      <c r="F1" s="3"/>
    </row>
    <row r="2" spans="1:6" ht="42" customHeight="1">
      <c r="A2" s="25" t="s">
        <v>20</v>
      </c>
      <c r="B2" s="25"/>
      <c r="C2" s="25"/>
      <c r="D2" s="25"/>
      <c r="E2" s="25"/>
      <c r="F2" s="4"/>
    </row>
    <row r="3" spans="1:6" ht="15" customHeight="1">
      <c r="A3" s="32" t="s">
        <v>2</v>
      </c>
      <c r="B3" s="35" t="s">
        <v>3</v>
      </c>
      <c r="C3" s="30" t="s">
        <v>4</v>
      </c>
      <c r="D3" s="31"/>
      <c r="E3" s="31"/>
      <c r="F3" s="12"/>
    </row>
    <row r="4" spans="1:6" ht="15" customHeight="1">
      <c r="A4" s="33"/>
      <c r="B4" s="36"/>
      <c r="C4" s="26" t="s">
        <v>5</v>
      </c>
      <c r="D4" s="27"/>
      <c r="E4" s="26" t="s">
        <v>19</v>
      </c>
      <c r="F4" s="13"/>
    </row>
    <row r="5" spans="1:6" ht="15" customHeight="1">
      <c r="A5" s="34"/>
      <c r="B5" s="37"/>
      <c r="C5" s="28"/>
      <c r="D5" s="29"/>
      <c r="E5" s="28"/>
      <c r="F5" s="13"/>
    </row>
    <row r="6" spans="1:5" ht="12" customHeight="1">
      <c r="A6" s="5" t="s">
        <v>6</v>
      </c>
      <c r="B6" s="1">
        <v>3469</v>
      </c>
      <c r="C6" s="7" t="s">
        <v>0</v>
      </c>
      <c r="D6" s="1">
        <v>27259</v>
      </c>
      <c r="E6" s="1">
        <v>3290</v>
      </c>
    </row>
    <row r="7" spans="1:5" ht="12" customHeight="1">
      <c r="A7" s="5" t="s">
        <v>7</v>
      </c>
      <c r="B7" s="2">
        <v>19636</v>
      </c>
      <c r="D7" s="2">
        <v>205666</v>
      </c>
      <c r="E7" s="2">
        <v>19565</v>
      </c>
    </row>
    <row r="8" spans="1:5" ht="12" customHeight="1">
      <c r="A8" s="5" t="s">
        <v>8</v>
      </c>
      <c r="B8" s="2">
        <v>32829</v>
      </c>
      <c r="D8" s="2">
        <v>444551</v>
      </c>
      <c r="E8" s="2">
        <v>31572</v>
      </c>
    </row>
    <row r="9" spans="1:5" ht="12" customHeight="1">
      <c r="A9" s="5" t="s">
        <v>9</v>
      </c>
      <c r="B9" s="2">
        <v>50805</v>
      </c>
      <c r="D9" s="2">
        <v>883692</v>
      </c>
      <c r="E9" s="2">
        <v>46872</v>
      </c>
    </row>
    <row r="10" spans="1:5" ht="12" customHeight="1">
      <c r="A10" s="5" t="s">
        <v>10</v>
      </c>
      <c r="B10" s="2">
        <v>81096</v>
      </c>
      <c r="D10" s="2">
        <v>2112149</v>
      </c>
      <c r="E10" s="2">
        <v>81148</v>
      </c>
    </row>
    <row r="11" spans="1:5" ht="12" customHeight="1">
      <c r="A11" s="5" t="s">
        <v>11</v>
      </c>
      <c r="B11" s="2">
        <v>168713</v>
      </c>
      <c r="D11" s="2">
        <v>10928986</v>
      </c>
      <c r="E11" s="2">
        <v>206690</v>
      </c>
    </row>
    <row r="12" spans="1:5" ht="12" customHeight="1">
      <c r="A12" s="5" t="s">
        <v>12</v>
      </c>
      <c r="B12" s="1">
        <v>293933</v>
      </c>
      <c r="C12" s="7" t="s">
        <v>0</v>
      </c>
      <c r="D12" s="1">
        <v>31278</v>
      </c>
      <c r="E12" s="1">
        <v>354291</v>
      </c>
    </row>
    <row r="13" spans="1:5" ht="12" customHeight="1">
      <c r="A13" s="5" t="s">
        <v>13</v>
      </c>
      <c r="B13" s="1">
        <v>301793</v>
      </c>
      <c r="C13" s="8"/>
      <c r="D13" s="1">
        <v>46102</v>
      </c>
      <c r="E13" s="1">
        <v>285475</v>
      </c>
    </row>
    <row r="14" spans="1:5" ht="12" customHeight="1">
      <c r="A14" s="5" t="s">
        <v>14</v>
      </c>
      <c r="B14" s="2">
        <v>289301</v>
      </c>
      <c r="D14" s="2">
        <v>121987</v>
      </c>
      <c r="E14" s="1">
        <v>242212</v>
      </c>
    </row>
    <row r="15" spans="1:5" ht="12" customHeight="1">
      <c r="A15" s="5" t="s">
        <v>15</v>
      </c>
      <c r="B15" s="2">
        <v>280284</v>
      </c>
      <c r="D15" s="2">
        <v>437349</v>
      </c>
      <c r="E15" s="1">
        <v>263538</v>
      </c>
    </row>
    <row r="16" spans="1:5" ht="12" customHeight="1">
      <c r="A16" s="5" t="s">
        <v>16</v>
      </c>
      <c r="B16" s="2">
        <v>277142</v>
      </c>
      <c r="D16" s="2">
        <v>1264994</v>
      </c>
      <c r="E16" s="1">
        <v>242873</v>
      </c>
    </row>
    <row r="17" spans="1:5" ht="12" customHeight="1">
      <c r="A17" s="5" t="s">
        <v>17</v>
      </c>
      <c r="B17" s="2">
        <v>226622</v>
      </c>
      <c r="C17" s="7" t="s">
        <v>0</v>
      </c>
      <c r="D17" s="2">
        <v>3207586</v>
      </c>
      <c r="E17" s="1">
        <v>224235</v>
      </c>
    </row>
    <row r="18" spans="1:5" ht="12" customHeight="1">
      <c r="A18" s="5" t="s">
        <v>18</v>
      </c>
      <c r="B18" s="1">
        <v>210841</v>
      </c>
      <c r="C18" s="8"/>
      <c r="D18" s="1">
        <v>6721844</v>
      </c>
      <c r="E18" s="1">
        <v>215909</v>
      </c>
    </row>
    <row r="19" spans="1:5" ht="6" customHeight="1">
      <c r="A19" s="9"/>
      <c r="B19" s="9"/>
      <c r="C19" s="10"/>
      <c r="D19" s="9"/>
      <c r="E19" s="10"/>
    </row>
    <row r="20" ht="15" customHeight="1">
      <c r="A20" s="11" t="s">
        <v>24</v>
      </c>
    </row>
    <row r="21" ht="9.75" customHeight="1">
      <c r="A21" s="2" t="s">
        <v>23</v>
      </c>
    </row>
    <row r="22" ht="9.75" customHeight="1">
      <c r="A22" s="11" t="s">
        <v>25</v>
      </c>
    </row>
    <row r="23" ht="12" customHeight="1">
      <c r="A23" s="2" t="s">
        <v>21</v>
      </c>
    </row>
    <row r="24" ht="9.75" customHeight="1">
      <c r="A24" s="2" t="s">
        <v>22</v>
      </c>
    </row>
  </sheetData>
  <mergeCells count="7">
    <mergeCell ref="A1:E1"/>
    <mergeCell ref="A2:E2"/>
    <mergeCell ref="C4:D5"/>
    <mergeCell ref="C3:E3"/>
    <mergeCell ref="E4:E5"/>
    <mergeCell ref="A3:A5"/>
    <mergeCell ref="B3:B5"/>
  </mergeCells>
  <printOptions horizontalCentered="1"/>
  <pageMargins left="0.5118110236220472" right="0.5118110236220472" top="0.4724409448818898" bottom="1.377952755905511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:C1"/>
    </sheetView>
  </sheetViews>
  <sheetFormatPr defaultColWidth="9.140625" defaultRowHeight="12.75"/>
  <cols>
    <col min="1" max="1" width="14.28125" style="0" customWidth="1"/>
    <col min="2" max="3" width="30.7109375" style="0" customWidth="1"/>
  </cols>
  <sheetData>
    <row r="1" spans="1:3" ht="24" customHeight="1">
      <c r="A1" s="38" t="s">
        <v>1</v>
      </c>
      <c r="B1" s="38"/>
      <c r="C1" s="38"/>
    </row>
    <row r="2" spans="1:3" ht="42" customHeight="1">
      <c r="A2" s="39" t="s">
        <v>34</v>
      </c>
      <c r="B2" s="39"/>
      <c r="C2" s="39"/>
    </row>
    <row r="3" spans="1:3" ht="12.75">
      <c r="A3" s="40" t="s">
        <v>26</v>
      </c>
      <c r="B3" s="16" t="s">
        <v>27</v>
      </c>
      <c r="C3" s="17" t="s">
        <v>28</v>
      </c>
    </row>
    <row r="4" spans="1:3" ht="12.75">
      <c r="A4" s="41"/>
      <c r="B4" s="18" t="s">
        <v>29</v>
      </c>
      <c r="C4" s="19" t="s">
        <v>30</v>
      </c>
    </row>
    <row r="5" spans="1:3" ht="12.75">
      <c r="A5" s="23">
        <v>1988</v>
      </c>
      <c r="B5" s="15">
        <v>236586</v>
      </c>
      <c r="C5" s="15">
        <v>235028</v>
      </c>
    </row>
    <row r="6" spans="1:3" ht="12.75">
      <c r="A6" s="23">
        <v>1989</v>
      </c>
      <c r="B6" s="15">
        <f>158578.9+75970.7</f>
        <v>234549.59999999998</v>
      </c>
      <c r="C6" s="15">
        <f>192297.5+131471.2</f>
        <v>323768.7</v>
      </c>
    </row>
    <row r="7" spans="1:3" ht="12.75">
      <c r="A7" s="23">
        <v>1990</v>
      </c>
      <c r="B7" s="15">
        <f>211522.2+85120</f>
        <v>296642.2</v>
      </c>
      <c r="C7" s="15">
        <f>212038.7+174997.5</f>
        <v>387036.2</v>
      </c>
    </row>
    <row r="8" spans="1:3" ht="12.75">
      <c r="A8" s="23">
        <v>1991</v>
      </c>
      <c r="B8" s="15">
        <f>207020.3+106528.1</f>
        <v>313548.4</v>
      </c>
      <c r="C8" s="15">
        <f>220462+204177.1</f>
        <v>424639.1</v>
      </c>
    </row>
    <row r="9" spans="1:3" ht="12.75">
      <c r="A9" s="23">
        <v>1992</v>
      </c>
      <c r="B9" s="15">
        <f>223561.5+131054.2</f>
        <v>354615.7</v>
      </c>
      <c r="C9" s="15">
        <f>319480.2+222794.6</f>
        <v>542274.8</v>
      </c>
    </row>
    <row r="10" spans="1:3" ht="12.75">
      <c r="A10" s="23">
        <v>1993</v>
      </c>
      <c r="B10" s="15">
        <f>329922.4+155883</f>
        <v>485805.4</v>
      </c>
      <c r="C10" s="15">
        <f>272.958+312852.1</f>
        <v>313125.05799999996</v>
      </c>
    </row>
    <row r="11" spans="1:3" ht="12.75">
      <c r="A11" s="23">
        <v>1994</v>
      </c>
      <c r="B11" s="15">
        <f>272238.2+189650.6</f>
        <v>461888.80000000005</v>
      </c>
      <c r="C11" s="15">
        <f>272395.8+312852.1</f>
        <v>585247.8999999999</v>
      </c>
    </row>
    <row r="12" spans="1:3" ht="12.75">
      <c r="A12" s="23">
        <v>1995</v>
      </c>
      <c r="B12" s="15">
        <f>221217.6+201615.8</f>
        <v>422833.4</v>
      </c>
      <c r="C12" s="15">
        <f>250720.5+376797</f>
        <v>627517.5</v>
      </c>
    </row>
    <row r="13" spans="1:3" ht="12.75">
      <c r="A13" s="23">
        <v>1996</v>
      </c>
      <c r="B13" s="15">
        <f>291164.1+273569.6</f>
        <v>564733.7</v>
      </c>
      <c r="C13" s="15">
        <f>364803.9+470916.4</f>
        <v>835720.3</v>
      </c>
    </row>
    <row r="14" spans="1:3" ht="12.75">
      <c r="A14" s="23">
        <v>1997</v>
      </c>
      <c r="B14" s="15">
        <f>368536.5+273528.1</f>
        <v>642064.6</v>
      </c>
      <c r="C14" s="15">
        <f>445445.4+422417.2</f>
        <v>867862.6000000001</v>
      </c>
    </row>
    <row r="15" spans="1:3" ht="12.75">
      <c r="A15" s="23">
        <v>1998</v>
      </c>
      <c r="B15" s="15">
        <f>363348.1+244661.2</f>
        <v>608009.3</v>
      </c>
      <c r="C15" s="15">
        <f>382086.2+351656.7</f>
        <v>733742.9</v>
      </c>
    </row>
    <row r="16" spans="1:3" ht="12.75">
      <c r="A16" s="23">
        <v>1999</v>
      </c>
      <c r="B16" s="15">
        <f>418250.7+348128.8</f>
        <v>766379.5</v>
      </c>
      <c r="C16" s="15">
        <f>421347+451273</f>
        <v>872620</v>
      </c>
    </row>
    <row r="17" spans="1:3" ht="6" customHeight="1">
      <c r="A17" s="20"/>
      <c r="B17" s="21"/>
      <c r="C17" s="21"/>
    </row>
    <row r="18" spans="1:3" ht="12.75">
      <c r="A18" s="22" t="s">
        <v>32</v>
      </c>
      <c r="B18" s="14"/>
      <c r="C18" s="14"/>
    </row>
    <row r="19" spans="1:3" ht="12.75">
      <c r="A19" s="14" t="s">
        <v>33</v>
      </c>
      <c r="B19" s="14"/>
      <c r="C19" s="14"/>
    </row>
    <row r="20" spans="1:3" ht="12.75">
      <c r="A20" s="22" t="s">
        <v>31</v>
      </c>
      <c r="B20" s="14"/>
      <c r="C20" s="14"/>
    </row>
  </sheetData>
  <mergeCells count="3">
    <mergeCell ref="A1:C1"/>
    <mergeCell ref="A2:C2"/>
    <mergeCell ref="A3:A4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2001-11-05T19:20:08Z</cp:lastPrinted>
  <dcterms:created xsi:type="dcterms:W3CDTF">2001-09-25T16:11:29Z</dcterms:created>
  <dcterms:modified xsi:type="dcterms:W3CDTF">2003-01-10T12:35:03Z</dcterms:modified>
  <cp:category/>
  <cp:version/>
  <cp:contentType/>
  <cp:contentStatus/>
</cp:coreProperties>
</file>