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90" windowHeight="4755" activeTab="0"/>
  </bookViews>
  <sheets>
    <sheet name="Justiça1996aeb-135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<sst xmlns="http://schemas.openxmlformats.org/spreadsheetml/2006/main" count="85" uniqueCount="76">
  <si>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CONDUTORES ENVOLVIDOS EM ACIDENTES DE TRÂNSITO, COM VÍTIMAS</t>
  </si>
  <si>
    <t>Total</t>
  </si>
  <si>
    <t>Situação</t>
  </si>
  <si>
    <t>Grupos de idade</t>
  </si>
  <si>
    <t>Habilitado</t>
  </si>
  <si>
    <t>Inabilitado</t>
  </si>
  <si>
    <t>Ignorado</t>
  </si>
  <si>
    <t>Menos de 18</t>
  </si>
  <si>
    <t>De 18 a 34</t>
  </si>
  <si>
    <t>De 35 e mais</t>
  </si>
  <si>
    <t xml:space="preserve">               BRASIL.......................................................................</t>
  </si>
  <si>
    <t xml:space="preserve">        NORTE................................................................</t>
  </si>
  <si>
    <t>Rondônia ...........................................................................</t>
  </si>
  <si>
    <t>-</t>
  </si>
  <si>
    <t xml:space="preserve">     Porto Velho.......................................................................</t>
  </si>
  <si>
    <t>Acre (1)..................................................................................</t>
  </si>
  <si>
    <t xml:space="preserve">     Rio Branco......................................................................</t>
  </si>
  <si>
    <t>Amazonas...................................................................................................................................</t>
  </si>
  <si>
    <t xml:space="preserve">     Manaus...........................................................................</t>
  </si>
  <si>
    <t>Roraima (1)...........................................................................</t>
  </si>
  <si>
    <t xml:space="preserve">     Boa Vista (2)..............................................................</t>
  </si>
  <si>
    <t>Pará ...................................................................................</t>
  </si>
  <si>
    <t xml:space="preserve">     Belém..................................................................................</t>
  </si>
  <si>
    <t>Amapá .................................................................................</t>
  </si>
  <si>
    <t xml:space="preserve">     Macapá ....................................................................</t>
  </si>
  <si>
    <t>Tocantins...............................................................................</t>
  </si>
  <si>
    <t xml:space="preserve">     Palmas.............................................................................</t>
  </si>
  <si>
    <t xml:space="preserve">        NORDESTE........................................................</t>
  </si>
  <si>
    <t>Maranhão ........................................................................................</t>
  </si>
  <si>
    <t xml:space="preserve">     São Luís.....................................................................................</t>
  </si>
  <si>
    <t>Piauí.............................................................................................</t>
  </si>
  <si>
    <t xml:space="preserve">     Teresina................................................................................</t>
  </si>
  <si>
    <t>Ceará.............................................................................................</t>
  </si>
  <si>
    <t xml:space="preserve">     Fortaleza...............................................................................</t>
  </si>
  <si>
    <t>Rio Grande do Norte .........................................................</t>
  </si>
  <si>
    <t xml:space="preserve">     Natal..................................................................................</t>
  </si>
  <si>
    <t>Paraíba ................................................................................</t>
  </si>
  <si>
    <t xml:space="preserve">     João Pessoa .............................................................</t>
  </si>
  <si>
    <t>Pernambuco (1)......................................................................</t>
  </si>
  <si>
    <t xml:space="preserve">     Recife ..........................................................................</t>
  </si>
  <si>
    <t>Alagoas....................................................................................</t>
  </si>
  <si>
    <t xml:space="preserve">     Maceió.............................................................................</t>
  </si>
  <si>
    <t>Sergipe......................................................................................</t>
  </si>
  <si>
    <t xml:space="preserve">     Aracaju................................................................................</t>
  </si>
  <si>
    <t>Bahia...............................................................................................</t>
  </si>
  <si>
    <t xml:space="preserve">     Salvador...............................................................................</t>
  </si>
  <si>
    <t xml:space="preserve">        SUDESTE..................................................</t>
  </si>
  <si>
    <t>Minas Gerais .......................................................................</t>
  </si>
  <si>
    <t xml:space="preserve">     Belo Horizonte.................................................................</t>
  </si>
  <si>
    <t>Espírito Santo..........................................................................</t>
  </si>
  <si>
    <t xml:space="preserve">     Vitória......................................................................................</t>
  </si>
  <si>
    <t>Rio de Janeiro (1).......................................................................</t>
  </si>
  <si>
    <t xml:space="preserve">     Rio de Janeiro (2)....................................................................</t>
  </si>
  <si>
    <t>São Paulo ...............................................................................</t>
  </si>
  <si>
    <t xml:space="preserve">     São Paulo ...........................................................................</t>
  </si>
  <si>
    <t xml:space="preserve">        SUL...........................................................</t>
  </si>
  <si>
    <t>Paraná.........................................................................................................</t>
  </si>
  <si>
    <t xml:space="preserve">     Curitiba........................................................................................</t>
  </si>
  <si>
    <t>Santa Catarina...................................................................................</t>
  </si>
  <si>
    <t xml:space="preserve">     Florianópolis..........................................................................</t>
  </si>
  <si>
    <t>Rio Grande do Sul ...............................................................</t>
  </si>
  <si>
    <t xml:space="preserve">     Porto Alegre............................................................................</t>
  </si>
  <si>
    <t xml:space="preserve">        CENTRO-OESTE.......................................</t>
  </si>
  <si>
    <t>Mato Grosso do Sul.....................................................................</t>
  </si>
  <si>
    <t xml:space="preserve">     Campo Grande.......................................................................</t>
  </si>
  <si>
    <t>Mato Grosso...............................................................................</t>
  </si>
  <si>
    <t xml:space="preserve">     Cuiabá.....................................................................................</t>
  </si>
  <si>
    <t>Goiás...............................................................................................</t>
  </si>
  <si>
    <t xml:space="preserve">     Goiânia...........................................................................................</t>
  </si>
  <si>
    <t>Distrito Federal...................................................................................</t>
  </si>
  <si>
    <t xml:space="preserve">     Brasília......................................................................................</t>
  </si>
  <si>
    <t>(1) Dados estimados no interior da Unidade da Federação. (2) Dados estimados.</t>
  </si>
  <si>
    <r>
      <t>FONTE</t>
    </r>
    <r>
      <rPr>
        <sz val="6"/>
        <rFont val="Arial"/>
        <family val="2"/>
      </rPr>
      <t xml:space="preserve"> - Ministério da Justiça, Departamento Nacional de Trânsito - DENATRAN.</t>
    </r>
  </si>
  <si>
    <t>SEGURANÇA PÚBLICA</t>
  </si>
  <si>
    <t>Tabela 2.135 - Condutores envolvidos em acidentes de trânsito, com vítimas, com indicação  da situação e dos grupos de idade do condutor, segundo as Grandes Regiões, Unidades da Federação e Municípios das Capitais - 1995</t>
  </si>
  <si>
    <t>GRANDES REGIÕES, UNIDADES DA FEDERAÇÃO E MUNICÍPIOS DAS CAPITAIS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</si>
</sst>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#\ ###\ ###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6"/>
      <name val="Arial"/>
      <family val="2"/>
    </font>
    <font>
      <b/>
      <sz val="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 quotePrefix="1">
      <alignment horizontal="left"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 quotePrefix="1">
      <alignment horizontal="right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workbookViewId="0" topLeftCell="A1">
      <selection activeCell="A1" sqref="A1:I1"/>
    </sheetView>
  </sheetViews>
  <sheetFormatPr defaultColWidth="9.33203125" defaultRowHeight="11.25"/>
  <cols>
    <col min="1" max="1" width="18" style="12" customWidth="1"/>
    <col min="2" max="9" width="11.83203125" style="12" customWidth="1"/>
    <col min="10" max="16384" width="12" style="12" customWidth="1"/>
  </cols>
  <sheetData>
    <row r="1" spans="1:9" s="2" customFormat="1" ht="21" customHeight="1">
      <c r="A1" s="1" t="s">
        <v>73</v>
      </c>
      <c r="B1" s="1"/>
      <c r="C1" s="1"/>
      <c r="D1" s="1"/>
      <c r="E1" s="1"/>
      <c r="F1" s="1"/>
      <c r="G1" s="1"/>
      <c r="H1" s="1"/>
      <c r="I1" s="1"/>
    </row>
    <row r="2" spans="1:9" s="2" customFormat="1" ht="30" customHeight="1">
      <c r="A2" s="3" t="s">
        <v>74</v>
      </c>
      <c r="B2" s="3"/>
      <c r="C2" s="3"/>
      <c r="D2" s="3"/>
      <c r="E2" s="3"/>
      <c r="F2" s="3"/>
      <c r="G2" s="3"/>
      <c r="H2" s="3"/>
      <c r="I2" s="3"/>
    </row>
    <row r="3" spans="1:9" s="2" customFormat="1" ht="15" customHeight="1">
      <c r="A3" s="4" t="s">
        <v>75</v>
      </c>
      <c r="B3" s="4" t="s">
        <v>0</v>
      </c>
      <c r="C3" s="4"/>
      <c r="D3" s="4"/>
      <c r="E3" s="4"/>
      <c r="F3" s="4"/>
      <c r="G3" s="4"/>
      <c r="H3" s="4"/>
      <c r="I3" s="4"/>
    </row>
    <row r="4" spans="1:9" s="2" customFormat="1" ht="15" customHeight="1">
      <c r="A4" s="4"/>
      <c r="B4" s="4" t="s">
        <v>1</v>
      </c>
      <c r="C4" s="4" t="s">
        <v>2</v>
      </c>
      <c r="D4" s="4"/>
      <c r="E4" s="4"/>
      <c r="F4" s="4" t="s">
        <v>3</v>
      </c>
      <c r="G4" s="4"/>
      <c r="H4" s="4"/>
      <c r="I4" s="4"/>
    </row>
    <row r="5" spans="1:9" s="2" customFormat="1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6</v>
      </c>
    </row>
    <row r="6" spans="1:10" s="9" customFormat="1" ht="9" customHeight="1">
      <c r="A6" s="6" t="s">
        <v>10</v>
      </c>
      <c r="B6" s="7">
        <f>SUM(C6,D6,E6)</f>
        <v>411284</v>
      </c>
      <c r="C6" s="7">
        <v>285159</v>
      </c>
      <c r="D6" s="7">
        <v>18757</v>
      </c>
      <c r="E6" s="7">
        <v>107368</v>
      </c>
      <c r="F6" s="7">
        <v>11438</v>
      </c>
      <c r="G6" s="7">
        <v>186580</v>
      </c>
      <c r="H6" s="7">
        <v>130081</v>
      </c>
      <c r="I6" s="7">
        <v>83185</v>
      </c>
      <c r="J6" s="8"/>
    </row>
    <row r="7" spans="1:10" ht="9" customHeight="1">
      <c r="A7" s="10"/>
      <c r="B7" s="7"/>
      <c r="C7" s="11"/>
      <c r="D7" s="11"/>
      <c r="E7" s="11"/>
      <c r="F7" s="11"/>
      <c r="G7" s="11"/>
      <c r="H7" s="11"/>
      <c r="I7" s="11"/>
      <c r="J7" s="8"/>
    </row>
    <row r="8" spans="1:10" s="9" customFormat="1" ht="8.25" customHeight="1">
      <c r="A8" s="6" t="s">
        <v>11</v>
      </c>
      <c r="B8" s="7">
        <f aca="true" t="shared" si="0" ref="B8:B22">SUM(C8,D8,E8)</f>
        <v>10195</v>
      </c>
      <c r="C8" s="7">
        <f>SUM(C10,C12,C14,C16,C18,C20,C22)</f>
        <v>5461</v>
      </c>
      <c r="D8" s="7">
        <f>SUM(D10,D12,D14,D16,D18,D20,D22)</f>
        <v>596</v>
      </c>
      <c r="E8" s="7">
        <f>SUM(E10,E12,E14,E16,E18,E20,E22)</f>
        <v>4138</v>
      </c>
      <c r="F8" s="7">
        <f>SUM(F10,F12,F14,F16,F18,F20,F22)</f>
        <v>118</v>
      </c>
      <c r="G8" s="7">
        <f>SUM(G10,G12,G14,G16,G18,G20,G22)</f>
        <v>4008</v>
      </c>
      <c r="H8" s="7">
        <f>SUM(H10,H12,H14,H16,H18,H20,H22)</f>
        <v>3588</v>
      </c>
      <c r="I8" s="7">
        <f>SUM(I10,I12,I14,I16,I18,I20,I22)</f>
        <v>2481</v>
      </c>
      <c r="J8" s="8"/>
    </row>
    <row r="9" spans="1:10" ht="8.25" customHeight="1">
      <c r="A9" s="10"/>
      <c r="B9" s="7">
        <f t="shared" si="0"/>
        <v>0</v>
      </c>
      <c r="C9" s="11"/>
      <c r="D9" s="11"/>
      <c r="E9" s="11"/>
      <c r="F9" s="11">
        <f>SUM(G9)</f>
        <v>0</v>
      </c>
      <c r="G9" s="11"/>
      <c r="H9" s="11"/>
      <c r="I9" s="11"/>
      <c r="J9" s="8"/>
    </row>
    <row r="10" spans="1:10" ht="8.25" customHeight="1">
      <c r="A10" s="13" t="s">
        <v>12</v>
      </c>
      <c r="B10" s="14">
        <f t="shared" si="0"/>
        <v>1988</v>
      </c>
      <c r="C10" s="15" t="s">
        <v>13</v>
      </c>
      <c r="D10" s="11">
        <v>68</v>
      </c>
      <c r="E10" s="11">
        <v>1920</v>
      </c>
      <c r="F10" s="11">
        <v>15</v>
      </c>
      <c r="G10" s="11">
        <v>784</v>
      </c>
      <c r="H10" s="11">
        <v>469</v>
      </c>
      <c r="I10" s="11">
        <v>720</v>
      </c>
      <c r="J10" s="8"/>
    </row>
    <row r="11" spans="1:10" ht="8.25" customHeight="1">
      <c r="A11" s="13" t="s">
        <v>14</v>
      </c>
      <c r="B11" s="14">
        <f t="shared" si="0"/>
        <v>1625</v>
      </c>
      <c r="C11" s="15" t="s">
        <v>13</v>
      </c>
      <c r="D11" s="11">
        <v>39</v>
      </c>
      <c r="E11" s="11">
        <v>1586</v>
      </c>
      <c r="F11" s="11">
        <v>11</v>
      </c>
      <c r="G11" s="11">
        <v>694</v>
      </c>
      <c r="H11" s="11">
        <v>409</v>
      </c>
      <c r="I11" s="11">
        <v>511</v>
      </c>
      <c r="J11" s="8"/>
    </row>
    <row r="12" spans="1:10" ht="8.25" customHeight="1">
      <c r="A12" s="13" t="s">
        <v>15</v>
      </c>
      <c r="B12" s="14">
        <f t="shared" si="0"/>
        <v>155</v>
      </c>
      <c r="C12" s="11">
        <v>128</v>
      </c>
      <c r="D12" s="11">
        <v>20</v>
      </c>
      <c r="E12" s="11">
        <v>7</v>
      </c>
      <c r="F12" s="15" t="s">
        <v>13</v>
      </c>
      <c r="G12" s="11">
        <v>87</v>
      </c>
      <c r="H12" s="11">
        <v>68</v>
      </c>
      <c r="I12" s="15" t="s">
        <v>13</v>
      </c>
      <c r="J12" s="8"/>
    </row>
    <row r="13" spans="1:10" ht="8.25" customHeight="1">
      <c r="A13" s="13" t="s">
        <v>16</v>
      </c>
      <c r="B13" s="14">
        <f t="shared" si="0"/>
        <v>137</v>
      </c>
      <c r="C13" s="11">
        <v>113</v>
      </c>
      <c r="D13" s="11">
        <v>18</v>
      </c>
      <c r="E13" s="11">
        <v>6</v>
      </c>
      <c r="F13" s="15" t="s">
        <v>13</v>
      </c>
      <c r="G13" s="11">
        <v>77</v>
      </c>
      <c r="H13" s="11">
        <v>60</v>
      </c>
      <c r="I13" s="15" t="s">
        <v>13</v>
      </c>
      <c r="J13" s="8"/>
    </row>
    <row r="14" spans="1:10" ht="8.25" customHeight="1">
      <c r="A14" s="13" t="s">
        <v>17</v>
      </c>
      <c r="B14" s="14">
        <f t="shared" si="0"/>
        <v>2376</v>
      </c>
      <c r="C14" s="11">
        <v>2093</v>
      </c>
      <c r="D14" s="11">
        <v>222</v>
      </c>
      <c r="E14" s="11">
        <v>61</v>
      </c>
      <c r="F14" s="11">
        <v>19</v>
      </c>
      <c r="G14" s="11">
        <v>1059</v>
      </c>
      <c r="H14" s="11">
        <v>1237</v>
      </c>
      <c r="I14" s="11">
        <v>61</v>
      </c>
      <c r="J14" s="8"/>
    </row>
    <row r="15" spans="1:10" ht="8.25" customHeight="1">
      <c r="A15" s="13" t="s">
        <v>18</v>
      </c>
      <c r="B15" s="14">
        <f t="shared" si="0"/>
        <v>2323</v>
      </c>
      <c r="C15" s="11">
        <v>2056</v>
      </c>
      <c r="D15" s="11">
        <v>206</v>
      </c>
      <c r="E15" s="11">
        <v>61</v>
      </c>
      <c r="F15" s="11">
        <v>15</v>
      </c>
      <c r="G15" s="11">
        <v>1041</v>
      </c>
      <c r="H15" s="11">
        <v>1206</v>
      </c>
      <c r="I15" s="11">
        <v>61</v>
      </c>
      <c r="J15" s="8"/>
    </row>
    <row r="16" spans="1:10" ht="8.25" customHeight="1">
      <c r="A16" s="13" t="s">
        <v>19</v>
      </c>
      <c r="B16" s="14">
        <f t="shared" si="0"/>
        <v>481</v>
      </c>
      <c r="C16" s="11">
        <v>8</v>
      </c>
      <c r="D16" s="11">
        <v>6</v>
      </c>
      <c r="E16" s="11">
        <v>467</v>
      </c>
      <c r="F16" s="11">
        <v>2</v>
      </c>
      <c r="G16" s="11">
        <v>98</v>
      </c>
      <c r="H16" s="11">
        <v>31</v>
      </c>
      <c r="I16" s="11">
        <v>350</v>
      </c>
      <c r="J16" s="8"/>
    </row>
    <row r="17" spans="1:10" ht="8.25" customHeight="1">
      <c r="A17" s="13" t="s">
        <v>20</v>
      </c>
      <c r="B17" s="14">
        <f t="shared" si="0"/>
        <v>472</v>
      </c>
      <c r="C17" s="11">
        <v>3</v>
      </c>
      <c r="D17" s="11">
        <v>3</v>
      </c>
      <c r="E17" s="11">
        <v>466</v>
      </c>
      <c r="F17" s="11">
        <v>2</v>
      </c>
      <c r="G17" s="11">
        <v>95</v>
      </c>
      <c r="H17" s="11">
        <v>27</v>
      </c>
      <c r="I17" s="11">
        <v>348</v>
      </c>
      <c r="J17" s="8"/>
    </row>
    <row r="18" spans="1:10" ht="8.25" customHeight="1">
      <c r="A18" s="13" t="s">
        <v>21</v>
      </c>
      <c r="B18" s="14">
        <f t="shared" si="0"/>
        <v>3594</v>
      </c>
      <c r="C18" s="11">
        <v>2328</v>
      </c>
      <c r="D18" s="11">
        <v>148</v>
      </c>
      <c r="E18" s="11">
        <v>1118</v>
      </c>
      <c r="F18" s="11">
        <v>37</v>
      </c>
      <c r="G18" s="11">
        <v>1295</v>
      </c>
      <c r="H18" s="11">
        <v>1361</v>
      </c>
      <c r="I18" s="11">
        <v>901</v>
      </c>
      <c r="J18" s="8"/>
    </row>
    <row r="19" spans="1:10" ht="8.25" customHeight="1">
      <c r="A19" s="13" t="s">
        <v>22</v>
      </c>
      <c r="B19" s="14">
        <f t="shared" si="0"/>
        <v>2474</v>
      </c>
      <c r="C19" s="11">
        <v>1647</v>
      </c>
      <c r="D19" s="11">
        <v>83</v>
      </c>
      <c r="E19" s="11">
        <v>744</v>
      </c>
      <c r="F19" s="11">
        <v>26</v>
      </c>
      <c r="G19" s="11">
        <v>962</v>
      </c>
      <c r="H19" s="11">
        <v>952</v>
      </c>
      <c r="I19" s="11">
        <v>534</v>
      </c>
      <c r="J19" s="8"/>
    </row>
    <row r="20" spans="1:10" ht="8.25" customHeight="1">
      <c r="A20" s="13" t="s">
        <v>23</v>
      </c>
      <c r="B20" s="14">
        <f t="shared" si="0"/>
        <v>515</v>
      </c>
      <c r="C20" s="11">
        <v>236</v>
      </c>
      <c r="D20" s="11">
        <v>23</v>
      </c>
      <c r="E20" s="11">
        <v>256</v>
      </c>
      <c r="F20" s="11">
        <v>10</v>
      </c>
      <c r="G20" s="11">
        <v>161</v>
      </c>
      <c r="H20" s="11">
        <v>70</v>
      </c>
      <c r="I20" s="11">
        <v>274</v>
      </c>
      <c r="J20" s="8"/>
    </row>
    <row r="21" spans="1:10" ht="8.25" customHeight="1">
      <c r="A21" s="13" t="s">
        <v>24</v>
      </c>
      <c r="B21" s="14">
        <f t="shared" si="0"/>
        <v>447</v>
      </c>
      <c r="C21" s="11">
        <v>205</v>
      </c>
      <c r="D21" s="11">
        <v>17</v>
      </c>
      <c r="E21" s="11">
        <v>225</v>
      </c>
      <c r="F21" s="11">
        <v>10</v>
      </c>
      <c r="G21" s="11">
        <v>135</v>
      </c>
      <c r="H21" s="11">
        <v>60</v>
      </c>
      <c r="I21" s="11">
        <v>242</v>
      </c>
      <c r="J21" s="8"/>
    </row>
    <row r="22" spans="1:10" ht="8.25" customHeight="1">
      <c r="A22" s="13" t="s">
        <v>25</v>
      </c>
      <c r="B22" s="14">
        <f t="shared" si="0"/>
        <v>1086</v>
      </c>
      <c r="C22" s="11">
        <v>668</v>
      </c>
      <c r="D22" s="11">
        <v>109</v>
      </c>
      <c r="E22" s="11">
        <v>309</v>
      </c>
      <c r="F22" s="11">
        <v>35</v>
      </c>
      <c r="G22" s="11">
        <v>524</v>
      </c>
      <c r="H22" s="11">
        <v>352</v>
      </c>
      <c r="I22" s="11">
        <v>175</v>
      </c>
      <c r="J22" s="8"/>
    </row>
    <row r="23" spans="1:10" ht="8.25" customHeight="1">
      <c r="A23" s="13" t="s">
        <v>26</v>
      </c>
      <c r="B23" s="14">
        <f aca="true" t="shared" si="1" ref="B23:B38">SUM(C23,D23,E23)</f>
        <v>154</v>
      </c>
      <c r="C23" s="11">
        <v>83</v>
      </c>
      <c r="D23" s="11">
        <v>14</v>
      </c>
      <c r="E23" s="11">
        <v>57</v>
      </c>
      <c r="F23" s="11">
        <v>7</v>
      </c>
      <c r="G23" s="11">
        <v>82</v>
      </c>
      <c r="H23" s="11">
        <v>26</v>
      </c>
      <c r="I23" s="11">
        <v>39</v>
      </c>
      <c r="J23" s="8"/>
    </row>
    <row r="24" spans="1:10" s="9" customFormat="1" ht="8.25" customHeight="1">
      <c r="A24" s="16"/>
      <c r="B24" s="7">
        <f t="shared" si="1"/>
        <v>0</v>
      </c>
      <c r="C24" s="7"/>
      <c r="D24" s="7"/>
      <c r="E24" s="7"/>
      <c r="F24" s="7"/>
      <c r="G24" s="7"/>
      <c r="H24" s="7"/>
      <c r="I24" s="7"/>
      <c r="J24" s="8"/>
    </row>
    <row r="25" spans="1:10" s="9" customFormat="1" ht="8.25" customHeight="1">
      <c r="A25" s="6" t="s">
        <v>27</v>
      </c>
      <c r="B25" s="7">
        <f t="shared" si="1"/>
        <v>37840</v>
      </c>
      <c r="C25" s="7">
        <f>SUM(C27,C29,C31,C33,C35,C37,C39,C41,C43)</f>
        <v>17154</v>
      </c>
      <c r="D25" s="7">
        <f>SUM(D27,D29,D31,D33,D35,D37,D39,D41,D43)</f>
        <v>1861</v>
      </c>
      <c r="E25" s="7">
        <f>SUM(E27,E29,E31,E33,E35,E37,E39,E41,E43)</f>
        <v>18825</v>
      </c>
      <c r="F25" s="7">
        <f>SUM(F27,F29,F31,F33,F35,F37,F39,F41,F43)</f>
        <v>931</v>
      </c>
      <c r="G25" s="7">
        <f>SUM(G27,G29,G31,G33,G35,G37,G39,G41,G43)</f>
        <v>9986</v>
      </c>
      <c r="H25" s="7">
        <f>SUM(H27,H29,H31,H33,H35,H37,H39,H41,H43)</f>
        <v>8437</v>
      </c>
      <c r="I25" s="7">
        <f>SUM(I27,I29,I31,I33,I35,I37,I39,I41,I43)</f>
        <v>18486</v>
      </c>
      <c r="J25" s="8"/>
    </row>
    <row r="26" spans="1:10" ht="8.25" customHeight="1">
      <c r="A26" s="10"/>
      <c r="B26" s="7">
        <f t="shared" si="1"/>
        <v>0</v>
      </c>
      <c r="C26" s="11"/>
      <c r="D26" s="11"/>
      <c r="E26" s="11"/>
      <c r="F26" s="11"/>
      <c r="G26" s="11"/>
      <c r="H26" s="11"/>
      <c r="I26" s="11"/>
      <c r="J26" s="8"/>
    </row>
    <row r="27" spans="1:10" ht="8.25" customHeight="1">
      <c r="A27" s="13" t="s">
        <v>28</v>
      </c>
      <c r="B27" s="14">
        <f t="shared" si="1"/>
        <v>1838</v>
      </c>
      <c r="C27" s="11">
        <v>1111</v>
      </c>
      <c r="D27" s="11">
        <v>68</v>
      </c>
      <c r="E27" s="11">
        <v>659</v>
      </c>
      <c r="F27" s="11">
        <v>54</v>
      </c>
      <c r="G27" s="11">
        <v>577</v>
      </c>
      <c r="H27" s="11">
        <v>289</v>
      </c>
      <c r="I27" s="11">
        <v>918</v>
      </c>
      <c r="J27" s="8"/>
    </row>
    <row r="28" spans="1:10" ht="8.25" customHeight="1">
      <c r="A28" s="13" t="s">
        <v>29</v>
      </c>
      <c r="B28" s="14">
        <f t="shared" si="1"/>
        <v>796</v>
      </c>
      <c r="C28" s="11">
        <v>238</v>
      </c>
      <c r="D28" s="11">
        <v>2</v>
      </c>
      <c r="E28" s="11">
        <v>556</v>
      </c>
      <c r="F28" s="11">
        <v>17</v>
      </c>
      <c r="G28" s="11">
        <v>121</v>
      </c>
      <c r="H28" s="11">
        <v>51</v>
      </c>
      <c r="I28" s="11">
        <v>607</v>
      </c>
      <c r="J28" s="8"/>
    </row>
    <row r="29" spans="1:10" ht="8.25" customHeight="1">
      <c r="A29" s="13" t="s">
        <v>30</v>
      </c>
      <c r="B29" s="14">
        <f t="shared" si="1"/>
        <v>1523</v>
      </c>
      <c r="C29" s="11">
        <v>870</v>
      </c>
      <c r="D29" s="11">
        <v>197</v>
      </c>
      <c r="E29" s="11">
        <v>456</v>
      </c>
      <c r="F29" s="11">
        <v>77</v>
      </c>
      <c r="G29" s="11">
        <v>577</v>
      </c>
      <c r="H29" s="11">
        <v>515</v>
      </c>
      <c r="I29" s="11">
        <v>354</v>
      </c>
      <c r="J29" s="8"/>
    </row>
    <row r="30" spans="1:10" ht="8.25" customHeight="1">
      <c r="A30" s="13" t="s">
        <v>31</v>
      </c>
      <c r="B30" s="14">
        <f t="shared" si="1"/>
        <v>951</v>
      </c>
      <c r="C30" s="11">
        <v>461</v>
      </c>
      <c r="D30" s="11">
        <v>144</v>
      </c>
      <c r="E30" s="11">
        <v>346</v>
      </c>
      <c r="F30" s="11">
        <v>55</v>
      </c>
      <c r="G30" s="11">
        <v>329</v>
      </c>
      <c r="H30" s="11">
        <v>269</v>
      </c>
      <c r="I30" s="11">
        <v>298</v>
      </c>
      <c r="J30" s="8"/>
    </row>
    <row r="31" spans="1:10" ht="8.25" customHeight="1">
      <c r="A31" s="13" t="s">
        <v>32</v>
      </c>
      <c r="B31" s="14">
        <f t="shared" si="1"/>
        <v>6358</v>
      </c>
      <c r="C31" s="11">
        <v>1933</v>
      </c>
      <c r="D31" s="11">
        <v>136</v>
      </c>
      <c r="E31" s="11">
        <v>4289</v>
      </c>
      <c r="F31" s="11">
        <v>56</v>
      </c>
      <c r="G31" s="11">
        <v>1306</v>
      </c>
      <c r="H31" s="11">
        <v>1218</v>
      </c>
      <c r="I31" s="11">
        <v>3778</v>
      </c>
      <c r="J31" s="8"/>
    </row>
    <row r="32" spans="1:10" ht="8.25" customHeight="1">
      <c r="A32" s="13" t="s">
        <v>33</v>
      </c>
      <c r="B32" s="14">
        <f t="shared" si="1"/>
        <v>4811</v>
      </c>
      <c r="C32" s="11">
        <v>1111</v>
      </c>
      <c r="D32" s="11">
        <v>65</v>
      </c>
      <c r="E32" s="11">
        <v>3635</v>
      </c>
      <c r="F32" s="11">
        <v>42</v>
      </c>
      <c r="G32" s="11">
        <v>891</v>
      </c>
      <c r="H32" s="11">
        <v>772</v>
      </c>
      <c r="I32" s="11">
        <v>3106</v>
      </c>
      <c r="J32" s="8"/>
    </row>
    <row r="33" spans="1:10" ht="8.25" customHeight="1">
      <c r="A33" s="13" t="s">
        <v>34</v>
      </c>
      <c r="B33" s="14">
        <f t="shared" si="1"/>
        <v>2899</v>
      </c>
      <c r="C33" s="11">
        <v>1360</v>
      </c>
      <c r="D33" s="11">
        <v>109</v>
      </c>
      <c r="E33" s="11">
        <v>1430</v>
      </c>
      <c r="F33" s="11">
        <v>30</v>
      </c>
      <c r="G33" s="11">
        <v>702</v>
      </c>
      <c r="H33" s="11">
        <v>497</v>
      </c>
      <c r="I33" s="11">
        <v>1670</v>
      </c>
      <c r="J33" s="8"/>
    </row>
    <row r="34" spans="1:10" ht="8.25" customHeight="1">
      <c r="A34" s="13" t="s">
        <v>35</v>
      </c>
      <c r="B34" s="14">
        <f t="shared" si="1"/>
        <v>1731</v>
      </c>
      <c r="C34" s="11">
        <v>673</v>
      </c>
      <c r="D34" s="11">
        <v>23</v>
      </c>
      <c r="E34" s="11">
        <v>1035</v>
      </c>
      <c r="F34" s="11">
        <v>14</v>
      </c>
      <c r="G34" s="11">
        <v>245</v>
      </c>
      <c r="H34" s="11">
        <v>96</v>
      </c>
      <c r="I34" s="11">
        <v>1376</v>
      </c>
      <c r="J34" s="8"/>
    </row>
    <row r="35" spans="1:10" ht="8.25" customHeight="1">
      <c r="A35" s="13" t="s">
        <v>36</v>
      </c>
      <c r="B35" s="14">
        <f t="shared" si="1"/>
        <v>178</v>
      </c>
      <c r="C35" s="11">
        <v>71</v>
      </c>
      <c r="D35" s="11">
        <v>61</v>
      </c>
      <c r="E35" s="11">
        <v>46</v>
      </c>
      <c r="F35" s="11">
        <v>42</v>
      </c>
      <c r="G35" s="11">
        <v>52</v>
      </c>
      <c r="H35" s="11">
        <v>60</v>
      </c>
      <c r="I35" s="11">
        <v>24</v>
      </c>
      <c r="J35" s="8"/>
    </row>
    <row r="36" spans="1:10" ht="8.25" customHeight="1">
      <c r="A36" s="13" t="s">
        <v>37</v>
      </c>
      <c r="B36" s="14">
        <f t="shared" si="1"/>
        <v>52</v>
      </c>
      <c r="C36" s="11">
        <v>18</v>
      </c>
      <c r="D36" s="11">
        <v>12</v>
      </c>
      <c r="E36" s="11">
        <v>22</v>
      </c>
      <c r="F36" s="11">
        <v>13</v>
      </c>
      <c r="G36" s="11">
        <v>21</v>
      </c>
      <c r="H36" s="11">
        <v>15</v>
      </c>
      <c r="I36" s="11">
        <v>3</v>
      </c>
      <c r="J36" s="8"/>
    </row>
    <row r="37" spans="1:10" ht="8.25" customHeight="1">
      <c r="A37" s="13" t="s">
        <v>38</v>
      </c>
      <c r="B37" s="14">
        <f t="shared" si="1"/>
        <v>6978</v>
      </c>
      <c r="C37" s="11">
        <v>1771</v>
      </c>
      <c r="D37" s="11">
        <v>438</v>
      </c>
      <c r="E37" s="11">
        <v>4769</v>
      </c>
      <c r="F37" s="11">
        <v>91</v>
      </c>
      <c r="G37" s="11">
        <v>1209</v>
      </c>
      <c r="H37" s="11">
        <v>781</v>
      </c>
      <c r="I37" s="11">
        <v>4897</v>
      </c>
      <c r="J37" s="8"/>
    </row>
    <row r="38" spans="1:10" ht="8.25" customHeight="1">
      <c r="A38" s="13" t="s">
        <v>39</v>
      </c>
      <c r="B38" s="14">
        <f t="shared" si="1"/>
        <v>4406</v>
      </c>
      <c r="C38" s="11">
        <v>1711</v>
      </c>
      <c r="D38" s="11">
        <v>398</v>
      </c>
      <c r="E38" s="11">
        <v>2297</v>
      </c>
      <c r="F38" s="11">
        <v>59</v>
      </c>
      <c r="G38" s="11">
        <v>1041</v>
      </c>
      <c r="H38" s="11">
        <v>472</v>
      </c>
      <c r="I38" s="11">
        <v>2834</v>
      </c>
      <c r="J38" s="8"/>
    </row>
    <row r="39" spans="1:10" ht="8.25" customHeight="1">
      <c r="A39" s="13" t="s">
        <v>40</v>
      </c>
      <c r="B39" s="14">
        <f aca="true" t="shared" si="2" ref="B39:B54">SUM(C39,D39,E39)</f>
        <v>3946</v>
      </c>
      <c r="C39" s="11">
        <v>3011</v>
      </c>
      <c r="D39" s="11">
        <v>353</v>
      </c>
      <c r="E39" s="11">
        <v>582</v>
      </c>
      <c r="F39" s="11">
        <v>375</v>
      </c>
      <c r="G39" s="11">
        <v>1232</v>
      </c>
      <c r="H39" s="11">
        <v>1084</v>
      </c>
      <c r="I39" s="11">
        <v>1255</v>
      </c>
      <c r="J39" s="8"/>
    </row>
    <row r="40" spans="1:10" ht="8.25" customHeight="1">
      <c r="A40" s="13" t="s">
        <v>41</v>
      </c>
      <c r="B40" s="14">
        <f t="shared" si="2"/>
        <v>870</v>
      </c>
      <c r="C40" s="11">
        <v>590</v>
      </c>
      <c r="D40" s="11">
        <v>22</v>
      </c>
      <c r="E40" s="11">
        <v>258</v>
      </c>
      <c r="F40" s="11">
        <v>22</v>
      </c>
      <c r="G40" s="11">
        <v>353</v>
      </c>
      <c r="H40" s="11">
        <v>378</v>
      </c>
      <c r="I40" s="11">
        <v>117</v>
      </c>
      <c r="J40" s="8"/>
    </row>
    <row r="41" spans="1:10" ht="8.25" customHeight="1">
      <c r="A41" s="13" t="s">
        <v>42</v>
      </c>
      <c r="B41" s="14">
        <f t="shared" si="2"/>
        <v>834</v>
      </c>
      <c r="C41" s="11">
        <v>643</v>
      </c>
      <c r="D41" s="11">
        <v>45</v>
      </c>
      <c r="E41" s="11">
        <v>146</v>
      </c>
      <c r="F41" s="11">
        <v>5</v>
      </c>
      <c r="G41" s="11">
        <v>310</v>
      </c>
      <c r="H41" s="11">
        <v>209</v>
      </c>
      <c r="I41" s="11">
        <v>310</v>
      </c>
      <c r="J41" s="8"/>
    </row>
    <row r="42" spans="1:10" ht="8.25" customHeight="1">
      <c r="A42" s="10" t="s">
        <v>43</v>
      </c>
      <c r="B42" s="14">
        <f t="shared" si="2"/>
        <v>209</v>
      </c>
      <c r="C42" s="11">
        <v>167</v>
      </c>
      <c r="D42" s="11">
        <v>9</v>
      </c>
      <c r="E42" s="11">
        <v>33</v>
      </c>
      <c r="F42" s="15" t="s">
        <v>13</v>
      </c>
      <c r="G42" s="11">
        <v>101</v>
      </c>
      <c r="H42" s="11">
        <v>66</v>
      </c>
      <c r="I42" s="11">
        <v>42</v>
      </c>
      <c r="J42" s="8"/>
    </row>
    <row r="43" spans="1:10" ht="8.25" customHeight="1">
      <c r="A43" s="13" t="s">
        <v>44</v>
      </c>
      <c r="B43" s="14">
        <f t="shared" si="2"/>
        <v>13286</v>
      </c>
      <c r="C43" s="11">
        <v>6384</v>
      </c>
      <c r="D43" s="11">
        <v>454</v>
      </c>
      <c r="E43" s="11">
        <v>6448</v>
      </c>
      <c r="F43" s="11">
        <v>201</v>
      </c>
      <c r="G43" s="11">
        <v>4021</v>
      </c>
      <c r="H43" s="11">
        <v>3784</v>
      </c>
      <c r="I43" s="11">
        <v>5280</v>
      </c>
      <c r="J43" s="8"/>
    </row>
    <row r="44" spans="1:10" ht="8.25" customHeight="1">
      <c r="A44" s="13" t="s">
        <v>45</v>
      </c>
      <c r="B44" s="14">
        <f t="shared" si="2"/>
        <v>5253</v>
      </c>
      <c r="C44" s="11">
        <v>944</v>
      </c>
      <c r="D44" s="11">
        <v>9</v>
      </c>
      <c r="E44" s="11">
        <v>4300</v>
      </c>
      <c r="F44" s="11">
        <v>84</v>
      </c>
      <c r="G44" s="11">
        <v>847</v>
      </c>
      <c r="H44" s="11">
        <v>575</v>
      </c>
      <c r="I44" s="11">
        <v>3747</v>
      </c>
      <c r="J44" s="8"/>
    </row>
    <row r="45" spans="1:10" ht="8.25" customHeight="1">
      <c r="A45" s="10"/>
      <c r="B45" s="7">
        <f t="shared" si="2"/>
        <v>0</v>
      </c>
      <c r="C45" s="11"/>
      <c r="D45" s="11"/>
      <c r="E45" s="11"/>
      <c r="F45" s="11"/>
      <c r="G45" s="11"/>
      <c r="H45" s="11"/>
      <c r="I45" s="11"/>
      <c r="J45" s="8"/>
    </row>
    <row r="46" spans="1:10" s="9" customFormat="1" ht="8.25" customHeight="1">
      <c r="A46" s="6" t="s">
        <v>46</v>
      </c>
      <c r="B46" s="7">
        <f t="shared" si="2"/>
        <v>240040</v>
      </c>
      <c r="C46" s="7">
        <f>SUM(C48,C50,C52,C54)</f>
        <v>169175</v>
      </c>
      <c r="D46" s="7">
        <f>SUM(D48,D50,D52,D54)</f>
        <v>11509</v>
      </c>
      <c r="E46" s="7">
        <f>SUM(E48,E50,E52,E54)</f>
        <v>59356</v>
      </c>
      <c r="F46" s="7">
        <f>SUM(F48,F50,F52,F54)</f>
        <v>7806</v>
      </c>
      <c r="G46" s="7">
        <f>SUM(G48,G50,G52,G54)</f>
        <v>115546</v>
      </c>
      <c r="H46" s="7">
        <f>SUM(H48,H50,H52,H54)</f>
        <v>70915</v>
      </c>
      <c r="I46" s="7">
        <f>SUM(I48,I50,I52,I54)</f>
        <v>45773</v>
      </c>
      <c r="J46" s="8"/>
    </row>
    <row r="47" spans="1:10" ht="8.25" customHeight="1">
      <c r="A47" s="10"/>
      <c r="B47" s="7">
        <f t="shared" si="2"/>
        <v>0</v>
      </c>
      <c r="C47" s="11"/>
      <c r="D47" s="11"/>
      <c r="E47" s="11"/>
      <c r="F47" s="11"/>
      <c r="G47" s="11"/>
      <c r="H47" s="11"/>
      <c r="I47" s="11"/>
      <c r="J47" s="8"/>
    </row>
    <row r="48" spans="1:10" ht="8.25" customHeight="1">
      <c r="A48" s="13" t="s">
        <v>47</v>
      </c>
      <c r="B48" s="14">
        <f t="shared" si="2"/>
        <v>37754</v>
      </c>
      <c r="C48" s="11">
        <v>21919</v>
      </c>
      <c r="D48" s="11">
        <v>5575</v>
      </c>
      <c r="E48" s="11">
        <v>10260</v>
      </c>
      <c r="F48" s="11">
        <v>2566</v>
      </c>
      <c r="G48" s="11">
        <v>17809</v>
      </c>
      <c r="H48" s="11">
        <v>11225</v>
      </c>
      <c r="I48" s="11">
        <v>6154</v>
      </c>
      <c r="J48" s="8"/>
    </row>
    <row r="49" spans="1:10" ht="8.25" customHeight="1">
      <c r="A49" s="13" t="s">
        <v>48</v>
      </c>
      <c r="B49" s="14">
        <f t="shared" si="2"/>
        <v>13507</v>
      </c>
      <c r="C49" s="11">
        <v>9186</v>
      </c>
      <c r="D49" s="11">
        <v>1097</v>
      </c>
      <c r="E49" s="11">
        <v>3224</v>
      </c>
      <c r="F49" s="11">
        <v>554</v>
      </c>
      <c r="G49" s="11">
        <v>5482</v>
      </c>
      <c r="H49" s="11">
        <v>3597</v>
      </c>
      <c r="I49" s="11">
        <v>3874</v>
      </c>
      <c r="J49" s="8"/>
    </row>
    <row r="50" spans="1:10" ht="8.25" customHeight="1">
      <c r="A50" s="13" t="s">
        <v>49</v>
      </c>
      <c r="B50" s="14">
        <f t="shared" si="2"/>
        <v>7766</v>
      </c>
      <c r="C50" s="11">
        <v>5331</v>
      </c>
      <c r="D50" s="11">
        <v>721</v>
      </c>
      <c r="E50" s="11">
        <v>1714</v>
      </c>
      <c r="F50" s="11">
        <v>208</v>
      </c>
      <c r="G50" s="11">
        <v>3551</v>
      </c>
      <c r="H50" s="11">
        <v>3099</v>
      </c>
      <c r="I50" s="11">
        <v>908</v>
      </c>
      <c r="J50" s="8"/>
    </row>
    <row r="51" spans="1:10" ht="8.25" customHeight="1">
      <c r="A51" s="13" t="s">
        <v>50</v>
      </c>
      <c r="B51" s="14">
        <f t="shared" si="2"/>
        <v>1228</v>
      </c>
      <c r="C51" s="11">
        <v>872</v>
      </c>
      <c r="D51" s="11">
        <v>52</v>
      </c>
      <c r="E51" s="11">
        <v>304</v>
      </c>
      <c r="F51" s="11">
        <v>14</v>
      </c>
      <c r="G51" s="11">
        <v>535</v>
      </c>
      <c r="H51" s="11">
        <v>449</v>
      </c>
      <c r="I51" s="11">
        <v>230</v>
      </c>
      <c r="J51" s="8"/>
    </row>
    <row r="52" spans="1:10" ht="8.25" customHeight="1">
      <c r="A52" s="13" t="s">
        <v>51</v>
      </c>
      <c r="B52" s="14">
        <f t="shared" si="2"/>
        <v>38039</v>
      </c>
      <c r="C52" s="11">
        <v>11260</v>
      </c>
      <c r="D52" s="11">
        <v>989</v>
      </c>
      <c r="E52" s="11">
        <v>25790</v>
      </c>
      <c r="F52" s="11">
        <v>495</v>
      </c>
      <c r="G52" s="11">
        <v>13276</v>
      </c>
      <c r="H52" s="11">
        <v>11374</v>
      </c>
      <c r="I52" s="11">
        <v>12894</v>
      </c>
      <c r="J52" s="8"/>
    </row>
    <row r="53" spans="1:10" ht="8.25" customHeight="1">
      <c r="A53" s="13" t="s">
        <v>52</v>
      </c>
      <c r="B53" s="14">
        <f t="shared" si="2"/>
        <v>22446</v>
      </c>
      <c r="C53" s="11">
        <v>1953</v>
      </c>
      <c r="D53" s="11">
        <v>426</v>
      </c>
      <c r="E53" s="11">
        <v>20067</v>
      </c>
      <c r="F53" s="11">
        <v>337</v>
      </c>
      <c r="G53" s="11">
        <v>7789</v>
      </c>
      <c r="H53" s="11">
        <v>6801</v>
      </c>
      <c r="I53" s="11">
        <v>7519</v>
      </c>
      <c r="J53" s="8"/>
    </row>
    <row r="54" spans="1:10" ht="8.25" customHeight="1">
      <c r="A54" s="13" t="s">
        <v>53</v>
      </c>
      <c r="B54" s="14">
        <f t="shared" si="2"/>
        <v>156481</v>
      </c>
      <c r="C54" s="11">
        <v>130665</v>
      </c>
      <c r="D54" s="11">
        <v>4224</v>
      </c>
      <c r="E54" s="11">
        <v>21592</v>
      </c>
      <c r="F54" s="11">
        <v>4537</v>
      </c>
      <c r="G54" s="11">
        <v>80910</v>
      </c>
      <c r="H54" s="11">
        <v>45217</v>
      </c>
      <c r="I54" s="11">
        <v>25817</v>
      </c>
      <c r="J54" s="8"/>
    </row>
    <row r="55" spans="1:10" ht="8.25" customHeight="1">
      <c r="A55" s="13" t="s">
        <v>54</v>
      </c>
      <c r="B55" s="14">
        <f aca="true" t="shared" si="3" ref="B55:B70">SUM(C55,D55,E55)</f>
        <v>73244</v>
      </c>
      <c r="C55" s="11">
        <v>61161</v>
      </c>
      <c r="D55" s="11">
        <v>1977</v>
      </c>
      <c r="E55" s="11">
        <v>10106</v>
      </c>
      <c r="F55" s="11">
        <v>2124</v>
      </c>
      <c r="G55" s="11">
        <v>37872</v>
      </c>
      <c r="H55" s="11">
        <v>21164</v>
      </c>
      <c r="I55" s="11">
        <v>12084</v>
      </c>
      <c r="J55" s="8"/>
    </row>
    <row r="56" spans="1:10" ht="8.25" customHeight="1">
      <c r="A56" s="10"/>
      <c r="B56" s="7">
        <f t="shared" si="3"/>
        <v>0</v>
      </c>
      <c r="C56" s="11"/>
      <c r="D56" s="11"/>
      <c r="E56" s="11"/>
      <c r="F56" s="11"/>
      <c r="G56" s="11"/>
      <c r="H56" s="11"/>
      <c r="I56" s="11"/>
      <c r="J56" s="8"/>
    </row>
    <row r="57" spans="1:10" s="9" customFormat="1" ht="8.25" customHeight="1">
      <c r="A57" s="6" t="s">
        <v>55</v>
      </c>
      <c r="B57" s="7">
        <f t="shared" si="3"/>
        <v>90891</v>
      </c>
      <c r="C57" s="7">
        <f>SUM(C59,C61,C63)</f>
        <v>69857</v>
      </c>
      <c r="D57" s="7">
        <f>SUM(D59,D61,D63)</f>
        <v>2988</v>
      </c>
      <c r="E57" s="7">
        <f>SUM(E59,E61,E63)</f>
        <v>18046</v>
      </c>
      <c r="F57" s="7">
        <f>SUM(F59,F61,F63)</f>
        <v>1984</v>
      </c>
      <c r="G57" s="7">
        <f>SUM(G59,G61,G63)</f>
        <v>40845</v>
      </c>
      <c r="H57" s="7">
        <f>SUM(H59,H61,H63)</f>
        <v>35202</v>
      </c>
      <c r="I57" s="7">
        <f>SUM(I59,I61,I63)</f>
        <v>12860</v>
      </c>
      <c r="J57" s="8"/>
    </row>
    <row r="58" spans="1:10" ht="8.25" customHeight="1">
      <c r="A58" s="10"/>
      <c r="B58" s="7">
        <f t="shared" si="3"/>
        <v>0</v>
      </c>
      <c r="C58" s="11"/>
      <c r="D58" s="11"/>
      <c r="E58" s="11"/>
      <c r="F58" s="11"/>
      <c r="G58" s="11"/>
      <c r="H58" s="11"/>
      <c r="I58" s="11"/>
      <c r="J58" s="8"/>
    </row>
    <row r="59" spans="1:10" ht="8.25" customHeight="1">
      <c r="A59" s="13" t="s">
        <v>56</v>
      </c>
      <c r="B59" s="14">
        <f t="shared" si="3"/>
        <v>34147</v>
      </c>
      <c r="C59" s="11">
        <v>26636</v>
      </c>
      <c r="D59" s="11">
        <v>2155</v>
      </c>
      <c r="E59" s="11">
        <v>5356</v>
      </c>
      <c r="F59" s="11">
        <v>1462</v>
      </c>
      <c r="G59" s="11">
        <v>17289</v>
      </c>
      <c r="H59" s="11">
        <v>12867</v>
      </c>
      <c r="I59" s="11">
        <v>2529</v>
      </c>
      <c r="J59" s="8"/>
    </row>
    <row r="60" spans="1:10" ht="8.25" customHeight="1">
      <c r="A60" s="17" t="s">
        <v>57</v>
      </c>
      <c r="B60" s="14">
        <f t="shared" si="3"/>
        <v>10228</v>
      </c>
      <c r="C60" s="11">
        <v>7077</v>
      </c>
      <c r="D60" s="11">
        <v>195</v>
      </c>
      <c r="E60" s="11">
        <v>2956</v>
      </c>
      <c r="F60" s="11">
        <v>241</v>
      </c>
      <c r="G60" s="11">
        <v>4845</v>
      </c>
      <c r="H60" s="11">
        <v>3508</v>
      </c>
      <c r="I60" s="11">
        <v>1634</v>
      </c>
      <c r="J60" s="8"/>
    </row>
    <row r="61" spans="1:10" ht="8.25" customHeight="1">
      <c r="A61" s="13" t="s">
        <v>58</v>
      </c>
      <c r="B61" s="14">
        <f t="shared" si="3"/>
        <v>14096</v>
      </c>
      <c r="C61" s="11">
        <v>7611</v>
      </c>
      <c r="D61" s="11">
        <v>587</v>
      </c>
      <c r="E61" s="11">
        <v>5898</v>
      </c>
      <c r="F61" s="11">
        <v>253</v>
      </c>
      <c r="G61" s="11">
        <v>5004</v>
      </c>
      <c r="H61" s="11">
        <v>2931</v>
      </c>
      <c r="I61" s="11">
        <v>5908</v>
      </c>
      <c r="J61" s="8"/>
    </row>
    <row r="62" spans="1:10" ht="8.25" customHeight="1">
      <c r="A62" s="13" t="s">
        <v>59</v>
      </c>
      <c r="B62" s="14">
        <f t="shared" si="3"/>
        <v>1156</v>
      </c>
      <c r="C62" s="11">
        <v>959</v>
      </c>
      <c r="D62" s="11">
        <v>91</v>
      </c>
      <c r="E62" s="11">
        <v>106</v>
      </c>
      <c r="F62" s="11">
        <v>72</v>
      </c>
      <c r="G62" s="11">
        <v>615</v>
      </c>
      <c r="H62" s="11">
        <v>363</v>
      </c>
      <c r="I62" s="11">
        <v>106</v>
      </c>
      <c r="J62" s="8"/>
    </row>
    <row r="63" spans="1:10" ht="8.25" customHeight="1">
      <c r="A63" s="13" t="s">
        <v>60</v>
      </c>
      <c r="B63" s="14">
        <f t="shared" si="3"/>
        <v>42648</v>
      </c>
      <c r="C63" s="11">
        <v>35610</v>
      </c>
      <c r="D63" s="11">
        <v>246</v>
      </c>
      <c r="E63" s="11">
        <v>6792</v>
      </c>
      <c r="F63" s="11">
        <v>269</v>
      </c>
      <c r="G63" s="11">
        <v>18552</v>
      </c>
      <c r="H63" s="11">
        <v>19404</v>
      </c>
      <c r="I63" s="11">
        <v>4423</v>
      </c>
      <c r="J63" s="8"/>
    </row>
    <row r="64" spans="1:10" ht="8.25" customHeight="1">
      <c r="A64" s="13" t="s">
        <v>61</v>
      </c>
      <c r="B64" s="14">
        <f t="shared" si="3"/>
        <v>9211</v>
      </c>
      <c r="C64" s="11">
        <v>7691</v>
      </c>
      <c r="D64" s="11">
        <v>53</v>
      </c>
      <c r="E64" s="11">
        <v>1467</v>
      </c>
      <c r="F64" s="11">
        <v>58</v>
      </c>
      <c r="G64" s="11">
        <v>4007</v>
      </c>
      <c r="H64" s="11">
        <v>4191</v>
      </c>
      <c r="I64" s="11">
        <v>955</v>
      </c>
      <c r="J64" s="8"/>
    </row>
    <row r="65" spans="1:10" ht="8.25" customHeight="1">
      <c r="A65" s="10"/>
      <c r="B65" s="7">
        <f t="shared" si="3"/>
        <v>0</v>
      </c>
      <c r="C65" s="11"/>
      <c r="D65" s="11"/>
      <c r="E65" s="11"/>
      <c r="F65" s="11"/>
      <c r="G65" s="11"/>
      <c r="H65" s="11"/>
      <c r="I65" s="11"/>
      <c r="J65" s="8"/>
    </row>
    <row r="66" spans="1:10" s="9" customFormat="1" ht="8.25" customHeight="1">
      <c r="A66" s="6" t="s">
        <v>62</v>
      </c>
      <c r="B66" s="7">
        <f t="shared" si="3"/>
        <v>32318</v>
      </c>
      <c r="C66" s="7">
        <f>SUM(C68,C70,C72,C74)</f>
        <v>23512</v>
      </c>
      <c r="D66" s="7">
        <f>SUM(D68,D70,D72,D74)</f>
        <v>1803</v>
      </c>
      <c r="E66" s="7">
        <f>SUM(E68,E70,E72,E74)</f>
        <v>7003</v>
      </c>
      <c r="F66" s="7">
        <f>SUM(F68,F70,F72,F74)</f>
        <v>599</v>
      </c>
      <c r="G66" s="7">
        <f>SUM(G68,G70,G72,G74)</f>
        <v>16195</v>
      </c>
      <c r="H66" s="7">
        <f>SUM(H68,H70,H72,H74)</f>
        <v>11939</v>
      </c>
      <c r="I66" s="7">
        <f>SUM(I68,I70,I72,I74)</f>
        <v>3585</v>
      </c>
      <c r="J66" s="8"/>
    </row>
    <row r="67" spans="1:10" ht="8.25" customHeight="1">
      <c r="A67" s="10"/>
      <c r="B67" s="7">
        <f t="shared" si="3"/>
        <v>0</v>
      </c>
      <c r="C67" s="11"/>
      <c r="D67" s="11"/>
      <c r="E67" s="11"/>
      <c r="F67" s="11"/>
      <c r="G67" s="11"/>
      <c r="H67" s="11"/>
      <c r="I67" s="11"/>
      <c r="J67" s="8"/>
    </row>
    <row r="68" spans="1:10" ht="8.25" customHeight="1">
      <c r="A68" s="13" t="s">
        <v>63</v>
      </c>
      <c r="B68" s="14">
        <f t="shared" si="3"/>
        <v>5737</v>
      </c>
      <c r="C68" s="11">
        <v>3581</v>
      </c>
      <c r="D68" s="11">
        <v>875</v>
      </c>
      <c r="E68" s="11">
        <v>1281</v>
      </c>
      <c r="F68" s="11">
        <v>223</v>
      </c>
      <c r="G68" s="11">
        <v>2526</v>
      </c>
      <c r="H68" s="11">
        <v>1831</v>
      </c>
      <c r="I68" s="11">
        <v>1157</v>
      </c>
      <c r="J68" s="8"/>
    </row>
    <row r="69" spans="1:10" ht="8.25" customHeight="1">
      <c r="A69" s="13" t="s">
        <v>64</v>
      </c>
      <c r="B69" s="14">
        <f t="shared" si="3"/>
        <v>2934</v>
      </c>
      <c r="C69" s="11">
        <v>1561</v>
      </c>
      <c r="D69" s="11">
        <v>490</v>
      </c>
      <c r="E69" s="11">
        <v>883</v>
      </c>
      <c r="F69" s="11">
        <v>135</v>
      </c>
      <c r="G69" s="11">
        <v>1319</v>
      </c>
      <c r="H69" s="11">
        <v>652</v>
      </c>
      <c r="I69" s="11">
        <v>828</v>
      </c>
      <c r="J69" s="8"/>
    </row>
    <row r="70" spans="1:10" ht="8.25" customHeight="1">
      <c r="A70" s="13" t="s">
        <v>65</v>
      </c>
      <c r="B70" s="14">
        <f t="shared" si="3"/>
        <v>3187</v>
      </c>
      <c r="C70" s="11">
        <v>2393</v>
      </c>
      <c r="D70" s="11">
        <v>195</v>
      </c>
      <c r="E70" s="11">
        <v>599</v>
      </c>
      <c r="F70" s="11">
        <v>54</v>
      </c>
      <c r="G70" s="11">
        <v>1632</v>
      </c>
      <c r="H70" s="11">
        <v>1223</v>
      </c>
      <c r="I70" s="11">
        <v>278</v>
      </c>
      <c r="J70" s="8"/>
    </row>
    <row r="71" spans="1:10" ht="8.25" customHeight="1">
      <c r="A71" s="13" t="s">
        <v>66</v>
      </c>
      <c r="B71" s="14">
        <f>SUM(C71,D71,E71)</f>
        <v>1880</v>
      </c>
      <c r="C71" s="11">
        <v>1412</v>
      </c>
      <c r="D71" s="11">
        <v>115</v>
      </c>
      <c r="E71" s="11">
        <v>353</v>
      </c>
      <c r="F71" s="11">
        <v>32</v>
      </c>
      <c r="G71" s="11">
        <v>962</v>
      </c>
      <c r="H71" s="11">
        <v>722</v>
      </c>
      <c r="I71" s="11">
        <v>164</v>
      </c>
      <c r="J71" s="8"/>
    </row>
    <row r="72" spans="1:10" ht="8.25" customHeight="1">
      <c r="A72" s="13" t="s">
        <v>67</v>
      </c>
      <c r="B72" s="14">
        <f>SUM(C72,D72,E72)</f>
        <v>13540</v>
      </c>
      <c r="C72" s="11">
        <v>9561</v>
      </c>
      <c r="D72" s="11">
        <v>733</v>
      </c>
      <c r="E72" s="11">
        <v>3246</v>
      </c>
      <c r="F72" s="11">
        <v>175</v>
      </c>
      <c r="G72" s="11">
        <v>6123</v>
      </c>
      <c r="H72" s="11">
        <v>5100</v>
      </c>
      <c r="I72" s="11">
        <v>2142</v>
      </c>
      <c r="J72" s="8"/>
    </row>
    <row r="73" spans="1:10" ht="8.25" customHeight="1">
      <c r="A73" s="17" t="s">
        <v>68</v>
      </c>
      <c r="B73" s="14">
        <f>SUM(C73,D73,E73)</f>
        <v>5435</v>
      </c>
      <c r="C73" s="11">
        <v>3032</v>
      </c>
      <c r="D73" s="11">
        <v>220</v>
      </c>
      <c r="E73" s="11">
        <v>2183</v>
      </c>
      <c r="F73" s="11">
        <v>90</v>
      </c>
      <c r="G73" s="11">
        <v>2131</v>
      </c>
      <c r="H73" s="11">
        <v>1528</v>
      </c>
      <c r="I73" s="11">
        <v>1686</v>
      </c>
      <c r="J73" s="8"/>
    </row>
    <row r="74" spans="1:10" ht="8.25" customHeight="1">
      <c r="A74" s="17" t="s">
        <v>69</v>
      </c>
      <c r="B74" s="14">
        <f>SUM(C74,D74,E74)</f>
        <v>9854</v>
      </c>
      <c r="C74" s="11">
        <v>7977</v>
      </c>
      <c r="D74" s="15" t="s">
        <v>13</v>
      </c>
      <c r="E74" s="11">
        <v>1877</v>
      </c>
      <c r="F74" s="11">
        <v>147</v>
      </c>
      <c r="G74" s="11">
        <v>5914</v>
      </c>
      <c r="H74" s="11">
        <v>3785</v>
      </c>
      <c r="I74" s="11">
        <v>8</v>
      </c>
      <c r="J74" s="8"/>
    </row>
    <row r="75" spans="1:10" ht="8.25" customHeight="1">
      <c r="A75" s="17" t="s">
        <v>70</v>
      </c>
      <c r="B75" s="14">
        <f>SUM(C75,D75,E75)</f>
        <v>9854</v>
      </c>
      <c r="C75" s="11">
        <v>7977</v>
      </c>
      <c r="D75" s="15" t="s">
        <v>13</v>
      </c>
      <c r="E75" s="11">
        <v>1877</v>
      </c>
      <c r="F75" s="11">
        <v>147</v>
      </c>
      <c r="G75" s="11">
        <v>5914</v>
      </c>
      <c r="H75" s="11">
        <v>3785</v>
      </c>
      <c r="I75" s="11">
        <v>8</v>
      </c>
      <c r="J75" s="8"/>
    </row>
    <row r="76" spans="1:9" ht="6" customHeight="1">
      <c r="A76" s="10"/>
      <c r="B76" s="10"/>
      <c r="C76" s="10"/>
      <c r="D76" s="10"/>
      <c r="E76" s="10"/>
      <c r="F76" s="10"/>
      <c r="G76" s="10"/>
      <c r="H76" s="10"/>
      <c r="I76" s="11"/>
    </row>
    <row r="77" spans="1:9" ht="9" customHeight="1">
      <c r="A77" s="18" t="s">
        <v>72</v>
      </c>
      <c r="B77" s="10"/>
      <c r="C77" s="10"/>
      <c r="D77" s="10"/>
      <c r="E77" s="10"/>
      <c r="F77" s="10"/>
      <c r="G77" s="10"/>
      <c r="H77" s="10"/>
      <c r="I77" s="11"/>
    </row>
    <row r="78" spans="1:9" ht="7.5" customHeight="1">
      <c r="A78" s="13" t="s">
        <v>71</v>
      </c>
      <c r="B78" s="13"/>
      <c r="C78" s="10"/>
      <c r="D78" s="10"/>
      <c r="E78" s="10"/>
      <c r="F78" s="10"/>
      <c r="G78" s="10"/>
      <c r="H78" s="10"/>
      <c r="I78" s="11"/>
    </row>
    <row r="79" spans="1:9" ht="11.25">
      <c r="A79" s="10"/>
      <c r="B79" s="10"/>
      <c r="C79" s="10"/>
      <c r="D79" s="10"/>
      <c r="E79" s="10"/>
      <c r="F79" s="10"/>
      <c r="G79" s="10"/>
      <c r="H79" s="10"/>
      <c r="I79" s="11"/>
    </row>
    <row r="80" ht="11.25">
      <c r="I80" s="11"/>
    </row>
    <row r="81" ht="11.25">
      <c r="I81" s="11"/>
    </row>
    <row r="82" ht="11.25">
      <c r="I82" s="11"/>
    </row>
    <row r="83" ht="11.25">
      <c r="I83" s="11"/>
    </row>
    <row r="84" ht="11.25">
      <c r="I84" s="11"/>
    </row>
    <row r="85" ht="11.25">
      <c r="I85" s="11"/>
    </row>
    <row r="86" ht="11.25">
      <c r="I86" s="11"/>
    </row>
    <row r="87" ht="11.25">
      <c r="I87" s="11"/>
    </row>
  </sheetData>
  <mergeCells count="7">
    <mergeCell ref="A1:I1"/>
    <mergeCell ref="A2:I2"/>
    <mergeCell ref="B3:I3"/>
    <mergeCell ref="C4:E4"/>
    <mergeCell ref="F4:I4"/>
    <mergeCell ref="A3:A5"/>
    <mergeCell ref="B4:B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Márcia do Rosário Brauns</cp:lastModifiedBy>
  <cp:lastPrinted>1997-05-05T19:32:02Z</cp:lastPrinted>
  <dcterms:created xsi:type="dcterms:W3CDTF">1996-08-06T18:23:06Z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