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op_1967aeb-1" sheetId="1" r:id="rId1"/>
  </sheets>
  <definedNames/>
  <calcPr fullCalcOnLoad="1"/>
</workbook>
</file>

<file path=xl/sharedStrings.xml><?xml version="1.0" encoding="utf-8"?>
<sst xmlns="http://schemas.openxmlformats.org/spreadsheetml/2006/main" count="164" uniqueCount="54">
  <si>
    <t>SITUAÇÃO DEMOGRÁFICA</t>
  </si>
  <si>
    <t>2.1 - ESTADO DA POPULAÇÃO</t>
  </si>
  <si>
    <t>2.1.1 - POPULAÇÃO RECENSEADA</t>
  </si>
  <si>
    <t>2.1.1.1 - Confronto dos resultados censitários - 1872-1960</t>
  </si>
  <si>
    <t>a) Regiões Fisiográficas e Unidades da Federação</t>
  </si>
  <si>
    <t>POPULAÇÃO NA DATA DOS RECENSEAMENTOS</t>
  </si>
  <si>
    <t>1.º - 8 - 1872</t>
  </si>
  <si>
    <t>1.º - 9 - 1920</t>
  </si>
  <si>
    <t>1.º - 9 - 1940</t>
  </si>
  <si>
    <t>1.º - 7 - 1950</t>
  </si>
  <si>
    <t>31 - 12 - 1890</t>
  </si>
  <si>
    <t>31 - 12 - 1900</t>
  </si>
  <si>
    <t>Norte</t>
  </si>
  <si>
    <t>Rondônia</t>
  </si>
  <si>
    <t>Acre</t>
  </si>
  <si>
    <t>Amazonas</t>
  </si>
  <si>
    <t>Roraima</t>
  </si>
  <si>
    <t>Pará</t>
  </si>
  <si>
    <t>Amapá</t>
  </si>
  <si>
    <t>Nordeste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</si>
  <si>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</si>
  <si>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</si>
  <si>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</si>
  <si>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</si>
  <si>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</si>
  <si>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</si>
  <si>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</si>
  <si>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Fernando de Noronha</t>
  </si>
  <si>
    <t>Leste</t>
  </si>
  <si>
    <t>Sergipe</t>
  </si>
  <si>
    <t>Bahia</t>
  </si>
  <si>
    <t>Minas Gerais</t>
  </si>
  <si>
    <t>Espirito Santo</t>
  </si>
  <si>
    <t>Rio de Janeiro</t>
  </si>
  <si>
    <t>Guanabara</t>
  </si>
  <si>
    <t>Sul</t>
  </si>
  <si>
    <t>São Paulo</t>
  </si>
  <si>
    <t>Paraná</t>
  </si>
  <si>
    <t>Santa Catarina</t>
  </si>
  <si>
    <t>Rio Grande do Sul</t>
  </si>
  <si>
    <t>Mato Grosso</t>
  </si>
  <si>
    <t>Goiás</t>
  </si>
  <si>
    <t>Distrito Federal</t>
  </si>
  <si>
    <t>RESUMO</t>
  </si>
  <si>
    <t>Centro-Oeste</t>
  </si>
  <si>
    <t>NÚMEROS ABSOLUTOS (habitantes)</t>
  </si>
  <si>
    <t>% SÔBRE O TOTAL</t>
  </si>
  <si>
    <r>
      <t>FONTE</t>
    </r>
    <r>
      <rPr>
        <sz val="6"/>
        <rFont val="Arial"/>
        <family val="2"/>
      </rPr>
      <t xml:space="preserve"> - Instituto Brasileiro de Estatística, Serviço Nacional de Recenseamento. Tabela extraída de: Anuário estatístico do Brasil 1967. Rio de Janeiro: IBGE, v.28, 1967. </t>
    </r>
  </si>
  <si>
    <t>Serra dos Aimorés</t>
  </si>
  <si>
    <t>1.º - 9 - 1960</t>
  </si>
  <si>
    <t>BRASIL</t>
  </si>
  <si>
    <t>REGIÕES FISIOGRÁFICAS E UNIDADES DA FEDERAÇÃO</t>
  </si>
  <si>
    <t>(1) Resultados preliminares. (2) Até recentemente, território em litígio entre os estados de Minas Gerais e Espírito Santo.</t>
  </si>
  <si>
    <t>...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</si>
</sst>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&quot; &quot;"/>
    <numFmt numFmtId="171" formatCode="0_);\(0\)"/>
    <numFmt numFmtId="172" formatCode="0.00\ ;"/>
    <numFmt numFmtId="173" formatCode="###\ ###\ ###\ ##0\ ;"/>
  </numFmts>
  <fonts count="6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171" fontId="2" fillId="0" borderId="3" xfId="0" applyNumberFormat="1" applyFont="1" applyBorder="1" applyAlignment="1">
      <alignment horizontal="center" vertical="center"/>
    </xf>
    <xf numFmtId="17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2" fontId="0" fillId="0" borderId="2" xfId="0" applyNumberFormat="1" applyBorder="1" applyAlignment="1">
      <alignment vertical="center"/>
    </xf>
    <xf numFmtId="172" fontId="2" fillId="0" borderId="2" xfId="0" applyNumberFormat="1" applyFont="1" applyFill="1" applyBorder="1" applyAlignment="1">
      <alignment vertical="center"/>
    </xf>
    <xf numFmtId="173" fontId="0" fillId="0" borderId="2" xfId="0" applyNumberFormat="1" applyBorder="1" applyAlignment="1">
      <alignment vertical="center"/>
    </xf>
    <xf numFmtId="173" fontId="1" fillId="0" borderId="2" xfId="0" applyNumberFormat="1" applyFont="1" applyBorder="1" applyAlignment="1">
      <alignment horizontal="center" vertical="center"/>
    </xf>
    <xf numFmtId="173" fontId="1" fillId="0" borderId="2" xfId="0" applyNumberFormat="1" applyFont="1" applyFill="1" applyBorder="1" applyAlignment="1">
      <alignment vertical="center"/>
    </xf>
    <xf numFmtId="173" fontId="1" fillId="0" borderId="2" xfId="0" applyNumberFormat="1" applyFont="1" applyBorder="1" applyAlignment="1">
      <alignment vertical="center"/>
    </xf>
    <xf numFmtId="173" fontId="2" fillId="0" borderId="2" xfId="0" applyNumberFormat="1" applyFont="1" applyFill="1" applyBorder="1" applyAlignment="1">
      <alignment vertical="center"/>
    </xf>
    <xf numFmtId="172" fontId="1" fillId="0" borderId="2" xfId="0" applyNumberFormat="1" applyFont="1" applyBorder="1" applyAlignment="1">
      <alignment horizontal="right" vertical="center"/>
    </xf>
    <xf numFmtId="172" fontId="1" fillId="0" borderId="2" xfId="0" applyNumberFormat="1" applyFont="1" applyFill="1" applyBorder="1" applyAlignment="1">
      <alignment horizontal="right" vertical="center"/>
    </xf>
    <xf numFmtId="172" fontId="2" fillId="0" borderId="2" xfId="0" applyNumberFormat="1" applyFont="1" applyFill="1" applyBorder="1" applyAlignment="1">
      <alignment horizontal="right" vertical="center"/>
    </xf>
    <xf numFmtId="171" fontId="1" fillId="0" borderId="6" xfId="0" applyNumberFormat="1" applyFont="1" applyBorder="1" applyAlignment="1">
      <alignment horizontal="center" vertical="center"/>
    </xf>
    <xf numFmtId="171" fontId="1" fillId="0" borderId="7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2" fontId="2" fillId="0" borderId="9" xfId="0" applyNumberFormat="1" applyFont="1" applyFill="1" applyBorder="1" applyAlignment="1">
      <alignment vertical="center"/>
    </xf>
    <xf numFmtId="172" fontId="2" fillId="0" borderId="0" xfId="0" applyNumberFormat="1" applyFont="1" applyFill="1" applyBorder="1" applyAlignment="1">
      <alignment vertical="center"/>
    </xf>
    <xf numFmtId="172" fontId="2" fillId="0" borderId="9" xfId="0" applyNumberFormat="1" applyFont="1" applyFill="1" applyBorder="1" applyAlignment="1">
      <alignment horizontal="right" vertical="center"/>
    </xf>
    <xf numFmtId="172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72" fontId="1" fillId="0" borderId="9" xfId="0" applyNumberFormat="1" applyFont="1" applyFill="1" applyBorder="1" applyAlignment="1">
      <alignment horizontal="right" vertical="center"/>
    </xf>
    <xf numFmtId="172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172" fontId="2" fillId="0" borderId="9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3" fontId="1" fillId="0" borderId="9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173" fontId="2" fillId="0" borderId="9" xfId="0" applyNumberFormat="1" applyFont="1" applyBorder="1" applyAlignment="1">
      <alignment horizontal="center" vertical="center"/>
    </xf>
    <xf numFmtId="173" fontId="2" fillId="0" borderId="0" xfId="0" applyNumberFormat="1" applyFont="1" applyBorder="1" applyAlignment="1">
      <alignment horizontal="center" vertical="center"/>
    </xf>
    <xf numFmtId="173" fontId="2" fillId="0" borderId="9" xfId="0" applyNumberFormat="1" applyFont="1" applyFill="1" applyBorder="1" applyAlignment="1">
      <alignment vertical="center"/>
    </xf>
    <xf numFmtId="173" fontId="2" fillId="0" borderId="0" xfId="0" applyNumberFormat="1" applyFont="1" applyFill="1" applyBorder="1" applyAlignment="1">
      <alignment vertical="center"/>
    </xf>
    <xf numFmtId="173" fontId="0" fillId="0" borderId="9" xfId="0" applyNumberFormat="1" applyBorder="1" applyAlignment="1">
      <alignment vertical="center"/>
    </xf>
    <xf numFmtId="173" fontId="0" fillId="0" borderId="0" xfId="0" applyNumberForma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5.7109375" style="8" customWidth="1"/>
    <col min="2" max="2" width="2.28125" style="12" customWidth="1"/>
    <col min="3" max="6" width="10.7109375" style="8" customWidth="1"/>
    <col min="7" max="8" width="10.57421875" style="8" customWidth="1"/>
    <col min="9" max="9" width="2.28125" style="12" customWidth="1"/>
    <col min="10" max="10" width="8.7109375" style="8" customWidth="1"/>
  </cols>
  <sheetData>
    <row r="1" spans="1:10" ht="16.5" customHeight="1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16.5" customHeight="1">
      <c r="A2" s="56" t="s">
        <v>1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6.5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 customHeight="1">
      <c r="A4" s="53" t="s">
        <v>3</v>
      </c>
      <c r="B4" s="53"/>
      <c r="C4" s="53"/>
      <c r="D4" s="53"/>
      <c r="E4" s="53"/>
      <c r="F4" s="53"/>
      <c r="G4" s="53"/>
      <c r="H4" s="53"/>
      <c r="I4" s="53"/>
      <c r="J4" s="53"/>
    </row>
    <row r="5" spans="1:10" ht="16.5" customHeight="1">
      <c r="A5" s="41" t="s">
        <v>4</v>
      </c>
      <c r="B5" s="41"/>
      <c r="C5" s="41"/>
      <c r="D5" s="41"/>
      <c r="E5" s="41"/>
      <c r="F5" s="41"/>
      <c r="G5" s="41"/>
      <c r="H5" s="41"/>
      <c r="I5" s="41"/>
      <c r="J5" s="41"/>
    </row>
    <row r="6" spans="1:13" ht="15" customHeight="1">
      <c r="A6" s="57" t="s">
        <v>51</v>
      </c>
      <c r="B6" s="58"/>
      <c r="C6" s="51" t="s">
        <v>5</v>
      </c>
      <c r="D6" s="51"/>
      <c r="E6" s="51"/>
      <c r="F6" s="51"/>
      <c r="G6" s="51"/>
      <c r="H6" s="51"/>
      <c r="I6" s="52"/>
      <c r="J6" s="52"/>
      <c r="K6" s="1"/>
      <c r="L6" s="1"/>
      <c r="M6" s="1"/>
    </row>
    <row r="7" spans="1:13" ht="15" customHeight="1">
      <c r="A7" s="59"/>
      <c r="B7" s="60"/>
      <c r="C7" s="2" t="s">
        <v>6</v>
      </c>
      <c r="D7" s="2" t="s">
        <v>10</v>
      </c>
      <c r="E7" s="3" t="s">
        <v>11</v>
      </c>
      <c r="F7" s="2" t="s">
        <v>7</v>
      </c>
      <c r="G7" s="2" t="s">
        <v>8</v>
      </c>
      <c r="H7" s="2" t="s">
        <v>9</v>
      </c>
      <c r="I7" s="10">
        <v>-1</v>
      </c>
      <c r="J7" s="11" t="s">
        <v>49</v>
      </c>
      <c r="K7" s="1"/>
      <c r="L7" s="1"/>
      <c r="M7" s="1"/>
    </row>
    <row r="8" spans="1:13" ht="15" customHeight="1">
      <c r="A8" s="55" t="s">
        <v>45</v>
      </c>
      <c r="B8" s="55"/>
      <c r="C8" s="55"/>
      <c r="D8" s="55"/>
      <c r="E8" s="55"/>
      <c r="F8" s="55"/>
      <c r="G8" s="55"/>
      <c r="H8" s="55"/>
      <c r="I8" s="55"/>
      <c r="J8" s="55"/>
      <c r="K8" s="1"/>
      <c r="L8" s="1"/>
      <c r="M8" s="1"/>
    </row>
    <row r="9" spans="1:10" ht="15" customHeight="1">
      <c r="A9" s="41" t="s">
        <v>12</v>
      </c>
      <c r="B9" s="42"/>
      <c r="C9" s="15"/>
      <c r="D9" s="15"/>
      <c r="E9" s="15"/>
      <c r="F9" s="15"/>
      <c r="G9" s="15"/>
      <c r="H9" s="15"/>
      <c r="I9" s="49"/>
      <c r="J9" s="50"/>
    </row>
    <row r="10" spans="1:10" ht="15" customHeight="1">
      <c r="A10" s="37" t="s">
        <v>13</v>
      </c>
      <c r="B10" s="40"/>
      <c r="C10" s="16" t="s">
        <v>53</v>
      </c>
      <c r="D10" s="16" t="s">
        <v>53</v>
      </c>
      <c r="E10" s="16" t="s">
        <v>53</v>
      </c>
      <c r="F10" s="16" t="s">
        <v>53</v>
      </c>
      <c r="G10" s="16" t="s">
        <v>53</v>
      </c>
      <c r="H10" s="17">
        <v>36935</v>
      </c>
      <c r="I10" s="43">
        <v>70783</v>
      </c>
      <c r="J10" s="44"/>
    </row>
    <row r="11" spans="1:10" ht="12" customHeight="1">
      <c r="A11" s="37" t="s">
        <v>14</v>
      </c>
      <c r="B11" s="40"/>
      <c r="C11" s="16" t="s">
        <v>53</v>
      </c>
      <c r="D11" s="16" t="s">
        <v>53</v>
      </c>
      <c r="E11" s="16" t="s">
        <v>53</v>
      </c>
      <c r="F11" s="18">
        <v>92379</v>
      </c>
      <c r="G11" s="18">
        <v>79768</v>
      </c>
      <c r="H11" s="18">
        <v>114755</v>
      </c>
      <c r="I11" s="43">
        <v>160208</v>
      </c>
      <c r="J11" s="44"/>
    </row>
    <row r="12" spans="1:10" ht="12" customHeight="1">
      <c r="A12" s="37" t="s">
        <v>15</v>
      </c>
      <c r="B12" s="40"/>
      <c r="C12" s="17">
        <v>57610</v>
      </c>
      <c r="D12" s="18">
        <v>147915</v>
      </c>
      <c r="E12" s="18">
        <v>249756</v>
      </c>
      <c r="F12" s="18">
        <v>363166</v>
      </c>
      <c r="G12" s="18">
        <v>438008</v>
      </c>
      <c r="H12" s="18">
        <v>514099</v>
      </c>
      <c r="I12" s="43">
        <v>721215</v>
      </c>
      <c r="J12" s="44"/>
    </row>
    <row r="13" spans="1:10" ht="12" customHeight="1">
      <c r="A13" s="37" t="s">
        <v>16</v>
      </c>
      <c r="B13" s="40"/>
      <c r="C13" s="16" t="s">
        <v>53</v>
      </c>
      <c r="D13" s="16" t="s">
        <v>53</v>
      </c>
      <c r="E13" s="16" t="s">
        <v>53</v>
      </c>
      <c r="F13" s="16" t="s">
        <v>53</v>
      </c>
      <c r="G13" s="16" t="s">
        <v>53</v>
      </c>
      <c r="H13" s="18">
        <v>18116</v>
      </c>
      <c r="I13" s="43">
        <v>29489</v>
      </c>
      <c r="J13" s="44"/>
    </row>
    <row r="14" spans="1:10" ht="12" customHeight="1">
      <c r="A14" s="37" t="s">
        <v>17</v>
      </c>
      <c r="B14" s="40"/>
      <c r="C14" s="17">
        <v>275237</v>
      </c>
      <c r="D14" s="18">
        <v>328455</v>
      </c>
      <c r="E14" s="18">
        <v>445356</v>
      </c>
      <c r="F14" s="18">
        <v>983507</v>
      </c>
      <c r="G14" s="18">
        <v>944644</v>
      </c>
      <c r="H14" s="18">
        <v>1123273</v>
      </c>
      <c r="I14" s="43">
        <v>1550935</v>
      </c>
      <c r="J14" s="44"/>
    </row>
    <row r="15" spans="1:10" ht="12" customHeight="1">
      <c r="A15" s="37" t="s">
        <v>18</v>
      </c>
      <c r="B15" s="40"/>
      <c r="C15" s="16" t="s">
        <v>53</v>
      </c>
      <c r="D15" s="16" t="s">
        <v>53</v>
      </c>
      <c r="E15" s="16" t="s">
        <v>53</v>
      </c>
      <c r="F15" s="16" t="s">
        <v>53</v>
      </c>
      <c r="G15" s="16" t="s">
        <v>53</v>
      </c>
      <c r="H15" s="18">
        <v>37477</v>
      </c>
      <c r="I15" s="43">
        <v>68889</v>
      </c>
      <c r="J15" s="44"/>
    </row>
    <row r="16" spans="1:10" ht="15" customHeight="1">
      <c r="A16" s="41" t="s">
        <v>19</v>
      </c>
      <c r="B16" s="42"/>
      <c r="C16" s="17"/>
      <c r="D16" s="17"/>
      <c r="E16" s="17"/>
      <c r="F16" s="17"/>
      <c r="G16" s="17"/>
      <c r="H16" s="17"/>
      <c r="I16" s="45"/>
      <c r="J16" s="46"/>
    </row>
    <row r="17" spans="1:10" ht="15" customHeight="1">
      <c r="A17" s="37" t="s">
        <v>20</v>
      </c>
      <c r="B17" s="40"/>
      <c r="C17" s="17">
        <v>359040</v>
      </c>
      <c r="D17" s="18">
        <v>430854</v>
      </c>
      <c r="E17" s="18">
        <v>499308</v>
      </c>
      <c r="F17" s="18">
        <v>874337</v>
      </c>
      <c r="G17" s="18">
        <v>1235169</v>
      </c>
      <c r="H17" s="18">
        <v>1583248</v>
      </c>
      <c r="I17" s="43">
        <v>2492139</v>
      </c>
      <c r="J17" s="44"/>
    </row>
    <row r="18" spans="1:10" ht="12" customHeight="1">
      <c r="A18" s="37" t="s">
        <v>21</v>
      </c>
      <c r="B18" s="40"/>
      <c r="C18" s="17">
        <v>202222</v>
      </c>
      <c r="D18" s="18">
        <v>267609</v>
      </c>
      <c r="E18" s="18">
        <v>334328</v>
      </c>
      <c r="F18" s="18">
        <v>609003</v>
      </c>
      <c r="G18" s="18">
        <v>817601</v>
      </c>
      <c r="H18" s="18">
        <v>1045696</v>
      </c>
      <c r="I18" s="43">
        <v>1263368</v>
      </c>
      <c r="J18" s="44"/>
    </row>
    <row r="19" spans="1:10" ht="12" customHeight="1">
      <c r="A19" s="37" t="s">
        <v>22</v>
      </c>
      <c r="B19" s="40"/>
      <c r="C19" s="17">
        <v>721686</v>
      </c>
      <c r="D19" s="18">
        <v>805687</v>
      </c>
      <c r="E19" s="18">
        <v>849127</v>
      </c>
      <c r="F19" s="18">
        <v>1319228</v>
      </c>
      <c r="G19" s="18">
        <v>2091032</v>
      </c>
      <c r="H19" s="18">
        <v>2695450</v>
      </c>
      <c r="I19" s="43">
        <v>3337856</v>
      </c>
      <c r="J19" s="44"/>
    </row>
    <row r="20" spans="1:10" ht="12" customHeight="1">
      <c r="A20" s="37" t="s">
        <v>23</v>
      </c>
      <c r="B20" s="40"/>
      <c r="C20" s="17">
        <v>233979</v>
      </c>
      <c r="D20" s="18">
        <v>268273</v>
      </c>
      <c r="E20" s="18">
        <v>274317</v>
      </c>
      <c r="F20" s="18">
        <v>537135</v>
      </c>
      <c r="G20" s="18">
        <v>768018</v>
      </c>
      <c r="H20" s="18">
        <v>967921</v>
      </c>
      <c r="I20" s="43">
        <v>1157258</v>
      </c>
      <c r="J20" s="44"/>
    </row>
    <row r="21" spans="1:10" ht="12" customHeight="1">
      <c r="A21" s="37" t="s">
        <v>24</v>
      </c>
      <c r="B21" s="40"/>
      <c r="C21" s="17">
        <v>376226</v>
      </c>
      <c r="D21" s="18">
        <v>457232</v>
      </c>
      <c r="E21" s="18">
        <v>490784</v>
      </c>
      <c r="F21" s="18">
        <v>961106</v>
      </c>
      <c r="G21" s="18">
        <v>1422282</v>
      </c>
      <c r="H21" s="18">
        <v>1713259</v>
      </c>
      <c r="I21" s="43">
        <v>2018023</v>
      </c>
      <c r="J21" s="44"/>
    </row>
    <row r="22" spans="1:10" ht="12" customHeight="1">
      <c r="A22" s="37" t="s">
        <v>25</v>
      </c>
      <c r="B22" s="40"/>
      <c r="C22" s="17">
        <v>841539</v>
      </c>
      <c r="D22" s="18">
        <v>1030224</v>
      </c>
      <c r="E22" s="18">
        <v>1178150</v>
      </c>
      <c r="F22" s="18">
        <v>2154835</v>
      </c>
      <c r="G22" s="18">
        <v>2688240</v>
      </c>
      <c r="H22" s="18">
        <v>3395185</v>
      </c>
      <c r="I22" s="43">
        <v>4136900</v>
      </c>
      <c r="J22" s="44"/>
    </row>
    <row r="23" spans="1:10" ht="12" customHeight="1">
      <c r="A23" s="37" t="s">
        <v>26</v>
      </c>
      <c r="B23" s="40"/>
      <c r="C23" s="17">
        <v>348009</v>
      </c>
      <c r="D23" s="18">
        <v>511440</v>
      </c>
      <c r="E23" s="18">
        <v>649273</v>
      </c>
      <c r="F23" s="18">
        <v>978748</v>
      </c>
      <c r="G23" s="18">
        <v>951300</v>
      </c>
      <c r="H23" s="17">
        <v>1093137</v>
      </c>
      <c r="I23" s="43">
        <v>1271062</v>
      </c>
      <c r="J23" s="44"/>
    </row>
    <row r="24" spans="1:10" ht="12" customHeight="1">
      <c r="A24" s="37" t="s">
        <v>27</v>
      </c>
      <c r="B24" s="40"/>
      <c r="C24" s="16" t="s">
        <v>53</v>
      </c>
      <c r="D24" s="16" t="s">
        <v>53</v>
      </c>
      <c r="E24" s="16" t="s">
        <v>53</v>
      </c>
      <c r="F24" s="16" t="s">
        <v>53</v>
      </c>
      <c r="G24" s="16" t="s">
        <v>53</v>
      </c>
      <c r="H24" s="18">
        <v>581</v>
      </c>
      <c r="I24" s="43">
        <v>1389</v>
      </c>
      <c r="J24" s="44"/>
    </row>
    <row r="25" spans="1:10" ht="15" customHeight="1">
      <c r="A25" s="41" t="s">
        <v>28</v>
      </c>
      <c r="B25" s="42"/>
      <c r="C25" s="17"/>
      <c r="D25" s="17"/>
      <c r="E25" s="17"/>
      <c r="F25" s="17"/>
      <c r="G25" s="17"/>
      <c r="H25" s="17"/>
      <c r="I25" s="45"/>
      <c r="J25" s="46"/>
    </row>
    <row r="26" spans="1:10" ht="15" customHeight="1">
      <c r="A26" s="37" t="s">
        <v>29</v>
      </c>
      <c r="B26" s="40"/>
      <c r="C26" s="17">
        <v>176243</v>
      </c>
      <c r="D26" s="18">
        <v>310926</v>
      </c>
      <c r="E26" s="18">
        <v>356264</v>
      </c>
      <c r="F26" s="18">
        <v>477064</v>
      </c>
      <c r="G26" s="18">
        <v>542326</v>
      </c>
      <c r="H26" s="18">
        <v>644361</v>
      </c>
      <c r="I26" s="43">
        <v>760273</v>
      </c>
      <c r="J26" s="44"/>
    </row>
    <row r="27" spans="1:10" ht="12" customHeight="1">
      <c r="A27" s="37" t="s">
        <v>30</v>
      </c>
      <c r="B27" s="40"/>
      <c r="C27" s="17">
        <v>1379616</v>
      </c>
      <c r="D27" s="18">
        <v>1919802</v>
      </c>
      <c r="E27" s="18">
        <v>2117956</v>
      </c>
      <c r="F27" s="18">
        <v>3334465</v>
      </c>
      <c r="G27" s="18">
        <v>3918112</v>
      </c>
      <c r="H27" s="18">
        <v>4834575</v>
      </c>
      <c r="I27" s="43">
        <v>5990605</v>
      </c>
      <c r="J27" s="44"/>
    </row>
    <row r="28" spans="1:10" ht="12" customHeight="1">
      <c r="A28" s="37" t="s">
        <v>31</v>
      </c>
      <c r="B28" s="40"/>
      <c r="C28" s="17">
        <v>2039735</v>
      </c>
      <c r="D28" s="18">
        <v>3184099</v>
      </c>
      <c r="E28" s="18">
        <v>3594471</v>
      </c>
      <c r="F28" s="18">
        <v>5888174</v>
      </c>
      <c r="G28" s="18">
        <v>6736416</v>
      </c>
      <c r="H28" s="18">
        <v>7717792</v>
      </c>
      <c r="I28" s="43">
        <v>9798880</v>
      </c>
      <c r="J28" s="44"/>
    </row>
    <row r="29" spans="1:10" ht="12" customHeight="1">
      <c r="A29" s="5" t="s">
        <v>48</v>
      </c>
      <c r="B29" s="12">
        <v>-2</v>
      </c>
      <c r="C29" s="16" t="s">
        <v>53</v>
      </c>
      <c r="D29" s="16" t="s">
        <v>53</v>
      </c>
      <c r="E29" s="16" t="s">
        <v>53</v>
      </c>
      <c r="F29" s="16" t="s">
        <v>53</v>
      </c>
      <c r="G29" s="18">
        <v>66994</v>
      </c>
      <c r="H29" s="18">
        <v>160072</v>
      </c>
      <c r="I29" s="43">
        <v>384297</v>
      </c>
      <c r="J29" s="44"/>
    </row>
    <row r="30" spans="1:10" ht="12" customHeight="1">
      <c r="A30" s="37" t="s">
        <v>32</v>
      </c>
      <c r="B30" s="40"/>
      <c r="C30" s="17">
        <v>82137</v>
      </c>
      <c r="D30" s="18">
        <v>135997</v>
      </c>
      <c r="E30" s="18">
        <v>209783</v>
      </c>
      <c r="F30" s="18">
        <v>457328</v>
      </c>
      <c r="G30" s="18">
        <v>750107</v>
      </c>
      <c r="H30" s="18">
        <v>861562</v>
      </c>
      <c r="I30" s="43">
        <v>1188665</v>
      </c>
      <c r="J30" s="44"/>
    </row>
    <row r="31" spans="1:10" ht="12" customHeight="1">
      <c r="A31" s="37" t="s">
        <v>33</v>
      </c>
      <c r="B31" s="40"/>
      <c r="C31" s="17">
        <v>782724</v>
      </c>
      <c r="D31" s="18">
        <v>876884</v>
      </c>
      <c r="E31" s="18">
        <v>926035</v>
      </c>
      <c r="F31" s="18">
        <v>1559371</v>
      </c>
      <c r="G31" s="18">
        <v>1847857</v>
      </c>
      <c r="H31" s="18">
        <v>2297194</v>
      </c>
      <c r="I31" s="43">
        <v>3402728</v>
      </c>
      <c r="J31" s="44"/>
    </row>
    <row r="32" spans="1:10" ht="12" customHeight="1">
      <c r="A32" s="37" t="s">
        <v>34</v>
      </c>
      <c r="B32" s="40"/>
      <c r="C32" s="17">
        <v>274972</v>
      </c>
      <c r="D32" s="18">
        <v>522651</v>
      </c>
      <c r="E32" s="18">
        <v>811443</v>
      </c>
      <c r="F32" s="18">
        <v>1157873</v>
      </c>
      <c r="G32" s="18">
        <v>1764141</v>
      </c>
      <c r="H32" s="18">
        <v>2377451</v>
      </c>
      <c r="I32" s="43">
        <v>3307163</v>
      </c>
      <c r="J32" s="44"/>
    </row>
    <row r="33" spans="1:10" ht="15" customHeight="1">
      <c r="A33" s="41" t="s">
        <v>35</v>
      </c>
      <c r="B33" s="42"/>
      <c r="C33" s="17"/>
      <c r="D33" s="17"/>
      <c r="E33" s="17"/>
      <c r="F33" s="17"/>
      <c r="G33" s="17"/>
      <c r="H33" s="17"/>
      <c r="I33" s="45"/>
      <c r="J33" s="46"/>
    </row>
    <row r="34" spans="1:10" ht="15" customHeight="1">
      <c r="A34" s="37" t="s">
        <v>36</v>
      </c>
      <c r="B34" s="40"/>
      <c r="C34" s="17">
        <v>837354</v>
      </c>
      <c r="D34" s="18">
        <v>1384753</v>
      </c>
      <c r="E34" s="18">
        <v>2282279</v>
      </c>
      <c r="F34" s="18">
        <v>4592188</v>
      </c>
      <c r="G34" s="18">
        <v>7180316</v>
      </c>
      <c r="H34" s="18">
        <v>9134423</v>
      </c>
      <c r="I34" s="43">
        <v>12974699</v>
      </c>
      <c r="J34" s="44"/>
    </row>
    <row r="35" spans="1:10" ht="12" customHeight="1">
      <c r="A35" s="37" t="s">
        <v>37</v>
      </c>
      <c r="B35" s="40"/>
      <c r="C35" s="17">
        <v>126722</v>
      </c>
      <c r="D35" s="18">
        <v>249491</v>
      </c>
      <c r="E35" s="18">
        <v>327136</v>
      </c>
      <c r="F35" s="18">
        <v>685711</v>
      </c>
      <c r="G35" s="18">
        <v>1236276</v>
      </c>
      <c r="H35" s="18">
        <v>2115547</v>
      </c>
      <c r="I35" s="43">
        <v>4277763</v>
      </c>
      <c r="J35" s="44"/>
    </row>
    <row r="36" spans="1:10" ht="12" customHeight="1">
      <c r="A36" s="37" t="s">
        <v>38</v>
      </c>
      <c r="B36" s="40"/>
      <c r="C36" s="17">
        <v>159802</v>
      </c>
      <c r="D36" s="18">
        <v>283769</v>
      </c>
      <c r="E36" s="18">
        <v>320289</v>
      </c>
      <c r="F36" s="18">
        <v>668743</v>
      </c>
      <c r="G36" s="18">
        <v>1178340</v>
      </c>
      <c r="H36" s="18">
        <v>1560502</v>
      </c>
      <c r="I36" s="43">
        <v>2146909</v>
      </c>
      <c r="J36" s="44"/>
    </row>
    <row r="37" spans="1:10" ht="12" customHeight="1">
      <c r="A37" s="37" t="s">
        <v>39</v>
      </c>
      <c r="B37" s="40"/>
      <c r="C37" s="17">
        <v>434813</v>
      </c>
      <c r="D37" s="18">
        <v>897455</v>
      </c>
      <c r="E37" s="18">
        <v>1149070</v>
      </c>
      <c r="F37" s="18">
        <v>2182713</v>
      </c>
      <c r="G37" s="18">
        <v>3320689</v>
      </c>
      <c r="H37" s="18">
        <v>4164821</v>
      </c>
      <c r="I37" s="43">
        <v>5448823</v>
      </c>
      <c r="J37" s="44"/>
    </row>
    <row r="38" spans="1:10" ht="15" customHeight="1">
      <c r="A38" s="41" t="s">
        <v>44</v>
      </c>
      <c r="B38" s="42"/>
      <c r="C38" s="17"/>
      <c r="D38" s="17"/>
      <c r="E38" s="17"/>
      <c r="F38" s="17"/>
      <c r="G38" s="17"/>
      <c r="H38" s="17"/>
      <c r="I38" s="45"/>
      <c r="J38" s="46"/>
    </row>
    <row r="39" spans="1:10" ht="15" customHeight="1">
      <c r="A39" s="37" t="s">
        <v>40</v>
      </c>
      <c r="B39" s="40"/>
      <c r="C39" s="17">
        <v>60417</v>
      </c>
      <c r="D39" s="18">
        <v>92827</v>
      </c>
      <c r="E39" s="18">
        <v>118025</v>
      </c>
      <c r="F39" s="18">
        <v>246612</v>
      </c>
      <c r="G39" s="18">
        <v>432265</v>
      </c>
      <c r="H39" s="18">
        <v>522044</v>
      </c>
      <c r="I39" s="43">
        <v>910262</v>
      </c>
      <c r="J39" s="44"/>
    </row>
    <row r="40" spans="1:10" ht="12" customHeight="1">
      <c r="A40" s="37" t="s">
        <v>41</v>
      </c>
      <c r="B40" s="40"/>
      <c r="C40" s="17">
        <v>160395</v>
      </c>
      <c r="D40" s="18">
        <v>227572</v>
      </c>
      <c r="E40" s="18">
        <v>255284</v>
      </c>
      <c r="F40" s="18">
        <v>511919</v>
      </c>
      <c r="G40" s="18">
        <v>826414</v>
      </c>
      <c r="H40" s="18">
        <v>1214921</v>
      </c>
      <c r="I40" s="43">
        <v>1954862</v>
      </c>
      <c r="J40" s="44"/>
    </row>
    <row r="41" spans="1:10" ht="12" customHeight="1">
      <c r="A41" s="37" t="s">
        <v>42</v>
      </c>
      <c r="B41" s="40"/>
      <c r="C41" s="16" t="s">
        <v>53</v>
      </c>
      <c r="D41" s="16" t="s">
        <v>53</v>
      </c>
      <c r="E41" s="16" t="s">
        <v>53</v>
      </c>
      <c r="F41" s="16" t="s">
        <v>53</v>
      </c>
      <c r="G41" s="16" t="s">
        <v>53</v>
      </c>
      <c r="H41" s="16" t="s">
        <v>53</v>
      </c>
      <c r="I41" s="43">
        <v>141742</v>
      </c>
      <c r="J41" s="44"/>
    </row>
    <row r="42" spans="1:10" ht="15" customHeight="1">
      <c r="A42" s="41" t="s">
        <v>43</v>
      </c>
      <c r="B42" s="42"/>
      <c r="C42" s="17"/>
      <c r="D42" s="17"/>
      <c r="E42" s="17"/>
      <c r="F42" s="17"/>
      <c r="G42" s="17"/>
      <c r="H42" s="17"/>
      <c r="I42" s="45"/>
      <c r="J42" s="46"/>
    </row>
    <row r="43" spans="1:10" ht="15" customHeight="1">
      <c r="A43" s="33" t="s">
        <v>12</v>
      </c>
      <c r="B43" s="34"/>
      <c r="C43" s="19">
        <f aca="true" t="shared" si="0" ref="C43:H43">SUM(C10:C15)</f>
        <v>332847</v>
      </c>
      <c r="D43" s="19">
        <f t="shared" si="0"/>
        <v>476370</v>
      </c>
      <c r="E43" s="19">
        <f t="shared" si="0"/>
        <v>695112</v>
      </c>
      <c r="F43" s="19">
        <f t="shared" si="0"/>
        <v>1439052</v>
      </c>
      <c r="G43" s="19">
        <f t="shared" si="0"/>
        <v>1462420</v>
      </c>
      <c r="H43" s="19">
        <f t="shared" si="0"/>
        <v>1844655</v>
      </c>
      <c r="I43" s="47">
        <f>SUM(I10:J15)</f>
        <v>2601519</v>
      </c>
      <c r="J43" s="48"/>
    </row>
    <row r="44" spans="1:10" ht="12" customHeight="1">
      <c r="A44" s="33" t="s">
        <v>19</v>
      </c>
      <c r="B44" s="34"/>
      <c r="C44" s="19">
        <f aca="true" t="shared" si="1" ref="C44:H44">SUM(C17:C24)</f>
        <v>3082701</v>
      </c>
      <c r="D44" s="19">
        <f t="shared" si="1"/>
        <v>3771319</v>
      </c>
      <c r="E44" s="19">
        <f t="shared" si="1"/>
        <v>4275287</v>
      </c>
      <c r="F44" s="19">
        <f t="shared" si="1"/>
        <v>7434392</v>
      </c>
      <c r="G44" s="19">
        <f t="shared" si="1"/>
        <v>9973642</v>
      </c>
      <c r="H44" s="19">
        <f t="shared" si="1"/>
        <v>12494477</v>
      </c>
      <c r="I44" s="47">
        <f>SUM(I17:J24)</f>
        <v>15677995</v>
      </c>
      <c r="J44" s="48"/>
    </row>
    <row r="45" spans="1:10" ht="12" customHeight="1">
      <c r="A45" s="33" t="s">
        <v>28</v>
      </c>
      <c r="B45" s="34"/>
      <c r="C45" s="19">
        <f aca="true" t="shared" si="2" ref="C45:H45">SUM(C26:C32)</f>
        <v>4735427</v>
      </c>
      <c r="D45" s="19">
        <f t="shared" si="2"/>
        <v>6950359</v>
      </c>
      <c r="E45" s="19">
        <f t="shared" si="2"/>
        <v>8015952</v>
      </c>
      <c r="F45" s="19">
        <f t="shared" si="2"/>
        <v>12874275</v>
      </c>
      <c r="G45" s="19">
        <f t="shared" si="2"/>
        <v>15625953</v>
      </c>
      <c r="H45" s="19">
        <f t="shared" si="2"/>
        <v>18893007</v>
      </c>
      <c r="I45" s="47">
        <f>SUM(I26:J32)</f>
        <v>24832611</v>
      </c>
      <c r="J45" s="48"/>
    </row>
    <row r="46" spans="1:10" ht="12" customHeight="1">
      <c r="A46" s="33" t="s">
        <v>35</v>
      </c>
      <c r="B46" s="34"/>
      <c r="C46" s="19">
        <f aca="true" t="shared" si="3" ref="C46:H46">SUM(C34:C37)</f>
        <v>1558691</v>
      </c>
      <c r="D46" s="19">
        <f t="shared" si="3"/>
        <v>2815468</v>
      </c>
      <c r="E46" s="19">
        <f t="shared" si="3"/>
        <v>4078774</v>
      </c>
      <c r="F46" s="19">
        <f t="shared" si="3"/>
        <v>8129355</v>
      </c>
      <c r="G46" s="19">
        <f t="shared" si="3"/>
        <v>12915621</v>
      </c>
      <c r="H46" s="19">
        <f t="shared" si="3"/>
        <v>16975293</v>
      </c>
      <c r="I46" s="47">
        <f>SUM(I34:J37)</f>
        <v>24848194</v>
      </c>
      <c r="J46" s="48"/>
    </row>
    <row r="47" spans="1:10" ht="12" customHeight="1">
      <c r="A47" s="33" t="s">
        <v>44</v>
      </c>
      <c r="B47" s="34"/>
      <c r="C47" s="19">
        <f aca="true" t="shared" si="4" ref="C47:H47">SUM(C39:C41)</f>
        <v>220812</v>
      </c>
      <c r="D47" s="19">
        <f t="shared" si="4"/>
        <v>320399</v>
      </c>
      <c r="E47" s="19">
        <f t="shared" si="4"/>
        <v>373309</v>
      </c>
      <c r="F47" s="19">
        <f t="shared" si="4"/>
        <v>758531</v>
      </c>
      <c r="G47" s="19">
        <f t="shared" si="4"/>
        <v>1258679</v>
      </c>
      <c r="H47" s="19">
        <f t="shared" si="4"/>
        <v>1736965</v>
      </c>
      <c r="I47" s="47">
        <f>SUM(I39:J41)</f>
        <v>3006866</v>
      </c>
      <c r="J47" s="48"/>
    </row>
    <row r="48" spans="1:10" ht="15" customHeight="1">
      <c r="A48" s="31" t="s">
        <v>50</v>
      </c>
      <c r="B48" s="32"/>
      <c r="C48" s="19">
        <f aca="true" t="shared" si="5" ref="C48:H48">SUM(C43:C47)</f>
        <v>9930478</v>
      </c>
      <c r="D48" s="19">
        <f t="shared" si="5"/>
        <v>14333915</v>
      </c>
      <c r="E48" s="19">
        <f t="shared" si="5"/>
        <v>17438434</v>
      </c>
      <c r="F48" s="19">
        <f t="shared" si="5"/>
        <v>30635605</v>
      </c>
      <c r="G48" s="19">
        <f t="shared" si="5"/>
        <v>41236315</v>
      </c>
      <c r="H48" s="19">
        <f t="shared" si="5"/>
        <v>51944397</v>
      </c>
      <c r="I48" s="47">
        <f>SUM(I43:J47)</f>
        <v>70967185</v>
      </c>
      <c r="J48" s="48"/>
    </row>
    <row r="49" spans="1:10" ht="18" customHeight="1">
      <c r="A49" s="55" t="s">
        <v>46</v>
      </c>
      <c r="B49" s="55"/>
      <c r="C49" s="55"/>
      <c r="D49" s="55"/>
      <c r="E49" s="55"/>
      <c r="F49" s="55"/>
      <c r="G49" s="55"/>
      <c r="H49" s="55"/>
      <c r="I49" s="55"/>
      <c r="J49" s="55"/>
    </row>
    <row r="50" spans="1:10" ht="17.25" customHeight="1">
      <c r="A50" s="41" t="s">
        <v>12</v>
      </c>
      <c r="B50" s="42"/>
      <c r="C50" s="13"/>
      <c r="D50" s="13"/>
      <c r="E50" s="13"/>
      <c r="F50" s="13"/>
      <c r="G50" s="13"/>
      <c r="H50" s="13"/>
      <c r="I50" s="38"/>
      <c r="J50" s="39"/>
    </row>
    <row r="51" spans="1:10" ht="12" customHeight="1">
      <c r="A51" s="37" t="s">
        <v>13</v>
      </c>
      <c r="B51" s="40"/>
      <c r="C51" s="16" t="s">
        <v>53</v>
      </c>
      <c r="D51" s="16" t="s">
        <v>53</v>
      </c>
      <c r="E51" s="16" t="s">
        <v>53</v>
      </c>
      <c r="F51" s="16" t="s">
        <v>53</v>
      </c>
      <c r="G51" s="16" t="s">
        <v>53</v>
      </c>
      <c r="H51" s="20">
        <f>((H10*H$89)/H$48)</f>
        <v>0.07110487777921456</v>
      </c>
      <c r="I51" s="35">
        <f>((I10*I$89)/I$48)</f>
        <v>0.09974046455414569</v>
      </c>
      <c r="J51" s="36"/>
    </row>
    <row r="52" spans="1:10" ht="12" customHeight="1">
      <c r="A52" s="37" t="s">
        <v>14</v>
      </c>
      <c r="B52" s="40"/>
      <c r="C52" s="16" t="s">
        <v>53</v>
      </c>
      <c r="D52" s="16" t="s">
        <v>53</v>
      </c>
      <c r="E52" s="16" t="s">
        <v>53</v>
      </c>
      <c r="F52" s="20">
        <f>((F11*F$89)/F$48)</f>
        <v>0.30154129484304293</v>
      </c>
      <c r="G52" s="20">
        <v>0.19</v>
      </c>
      <c r="H52" s="20">
        <v>0.22</v>
      </c>
      <c r="I52" s="35">
        <v>0.23</v>
      </c>
      <c r="J52" s="36"/>
    </row>
    <row r="53" spans="1:10" ht="12" customHeight="1">
      <c r="A53" s="37" t="s">
        <v>15</v>
      </c>
      <c r="B53" s="40"/>
      <c r="C53" s="20">
        <f>((C12*C$89)/C$48)</f>
        <v>0.580133202047273</v>
      </c>
      <c r="D53" s="20">
        <f>((D12*D$89)/D$48)</f>
        <v>1.0319232393941222</v>
      </c>
      <c r="E53" s="20">
        <f>((E12*E$89)/E$48)</f>
        <v>1.4322157597408116</v>
      </c>
      <c r="F53" s="20">
        <f>((F12*F$89)/F$48)</f>
        <v>1.1854376631373853</v>
      </c>
      <c r="G53" s="20">
        <f>((G12*G$89)/G$48)</f>
        <v>1.062189965325466</v>
      </c>
      <c r="H53" s="20">
        <f>((H12*H$89)/H$48)</f>
        <v>0.9897102087834421</v>
      </c>
      <c r="I53" s="35">
        <v>1.02</v>
      </c>
      <c r="J53" s="36"/>
    </row>
    <row r="54" spans="1:10" ht="12" customHeight="1">
      <c r="A54" s="37" t="s">
        <v>16</v>
      </c>
      <c r="B54" s="40"/>
      <c r="C54" s="16" t="s">
        <v>53</v>
      </c>
      <c r="D54" s="16" t="s">
        <v>53</v>
      </c>
      <c r="E54" s="16" t="s">
        <v>53</v>
      </c>
      <c r="F54" s="16" t="s">
        <v>53</v>
      </c>
      <c r="G54" s="16" t="s">
        <v>53</v>
      </c>
      <c r="H54" s="20">
        <v>0.03</v>
      </c>
      <c r="I54" s="35">
        <f>((I13*I$89)/I$48)</f>
        <v>0.0415530079148553</v>
      </c>
      <c r="J54" s="36"/>
    </row>
    <row r="55" spans="1:10" ht="12" customHeight="1">
      <c r="A55" s="37" t="s">
        <v>17</v>
      </c>
      <c r="B55" s="40"/>
      <c r="C55" s="20">
        <f>((C14*C$89)/C$48)</f>
        <v>2.7716389885763806</v>
      </c>
      <c r="D55" s="20">
        <v>2.29</v>
      </c>
      <c r="E55" s="20">
        <v>2.56</v>
      </c>
      <c r="F55" s="20">
        <v>3.21</v>
      </c>
      <c r="G55" s="20">
        <v>2.3</v>
      </c>
      <c r="H55" s="20">
        <v>2.17</v>
      </c>
      <c r="I55" s="35">
        <v>2.18</v>
      </c>
      <c r="J55" s="36"/>
    </row>
    <row r="56" spans="1:10" ht="12" customHeight="1">
      <c r="A56" s="37" t="s">
        <v>18</v>
      </c>
      <c r="B56" s="40"/>
      <c r="C56" s="16" t="s">
        <v>53</v>
      </c>
      <c r="D56" s="16" t="s">
        <v>53</v>
      </c>
      <c r="E56" s="16" t="s">
        <v>53</v>
      </c>
      <c r="F56" s="16" t="s">
        <v>53</v>
      </c>
      <c r="G56" s="16" t="s">
        <v>53</v>
      </c>
      <c r="H56" s="20">
        <v>0.07</v>
      </c>
      <c r="I56" s="35">
        <f>((I15*I$89)/I$48)</f>
        <v>0.09707162542800592</v>
      </c>
      <c r="J56" s="36"/>
    </row>
    <row r="57" spans="1:10" ht="17.25" customHeight="1">
      <c r="A57" s="41" t="s">
        <v>19</v>
      </c>
      <c r="B57" s="42"/>
      <c r="C57" s="21"/>
      <c r="D57" s="21"/>
      <c r="E57" s="21"/>
      <c r="F57" s="21"/>
      <c r="G57" s="21"/>
      <c r="H57" s="21"/>
      <c r="I57" s="35"/>
      <c r="J57" s="36"/>
    </row>
    <row r="58" spans="1:10" ht="12" customHeight="1">
      <c r="A58" s="37" t="s">
        <v>20</v>
      </c>
      <c r="B58" s="40"/>
      <c r="C58" s="20">
        <f>((C17*C$89)/C$48)</f>
        <v>3.615535928884793</v>
      </c>
      <c r="D58" s="20">
        <v>3.01</v>
      </c>
      <c r="E58" s="20">
        <v>2.86</v>
      </c>
      <c r="F58" s="20">
        <f>((F17*F$89)/F$48)</f>
        <v>2.8539896633345414</v>
      </c>
      <c r="G58" s="20">
        <f>((G17*G$89)/G$48)</f>
        <v>2.9953428185811464</v>
      </c>
      <c r="H58" s="20">
        <f>((H17*H$89)/H$48)</f>
        <v>3.0479668480895064</v>
      </c>
      <c r="I58" s="35">
        <v>3.51</v>
      </c>
      <c r="J58" s="36"/>
    </row>
    <row r="59" spans="1:10" ht="12" customHeight="1">
      <c r="A59" s="37" t="s">
        <v>21</v>
      </c>
      <c r="B59" s="40"/>
      <c r="C59" s="20">
        <f>((C18*C$89)/C$48)</f>
        <v>2.0363773022809175</v>
      </c>
      <c r="D59" s="20">
        <f>((D18*D$89)/D$48)</f>
        <v>1.8669637708888325</v>
      </c>
      <c r="E59" s="20">
        <v>1.92</v>
      </c>
      <c r="F59" s="20">
        <f>((F18*F$89)/F$48)</f>
        <v>1.9878928455958353</v>
      </c>
      <c r="G59" s="20">
        <f>((G18*G$89)/G$48)</f>
        <v>1.9827208129533398</v>
      </c>
      <c r="H59" s="20">
        <f>((H18*H$89)/H$48)</f>
        <v>2.013106437639463</v>
      </c>
      <c r="I59" s="35">
        <v>1.78</v>
      </c>
      <c r="J59" s="36"/>
    </row>
    <row r="60" spans="1:10" ht="12" customHeight="1">
      <c r="A60" s="37" t="s">
        <v>22</v>
      </c>
      <c r="B60" s="40"/>
      <c r="C60" s="20">
        <v>7.26</v>
      </c>
      <c r="D60" s="20">
        <f>((D19*D$89)/D$48)</f>
        <v>5.620843991331049</v>
      </c>
      <c r="E60" s="20">
        <v>4.87</v>
      </c>
      <c r="F60" s="20">
        <f>((F19*F$89)/F$48)</f>
        <v>4.306192092501519</v>
      </c>
      <c r="G60" s="20">
        <f>((G19*G$89)/G$48)</f>
        <v>5.070850778009626</v>
      </c>
      <c r="H60" s="20">
        <f>((H19*H$89)/H$48)</f>
        <v>5.189106343846864</v>
      </c>
      <c r="I60" s="35">
        <v>4.7</v>
      </c>
      <c r="J60" s="36"/>
    </row>
    <row r="61" spans="1:10" ht="12" customHeight="1">
      <c r="A61" s="37" t="s">
        <v>23</v>
      </c>
      <c r="B61" s="40"/>
      <c r="C61" s="20">
        <f>((C20*C$89)/C$48)</f>
        <v>2.3561705690300103</v>
      </c>
      <c r="D61" s="20">
        <f>((D20*D$89)/D$48)</f>
        <v>1.8715961410403228</v>
      </c>
      <c r="E61" s="20">
        <v>1.57</v>
      </c>
      <c r="F61" s="20">
        <f>((F20*F$89)/F$48)</f>
        <v>1.7533030602790447</v>
      </c>
      <c r="G61" s="20">
        <f>((G20*G$89)/G$48)</f>
        <v>1.862479709935284</v>
      </c>
      <c r="H61" s="20">
        <f>((H20*H$89)/H$48)</f>
        <v>1.8633790281558182</v>
      </c>
      <c r="I61" s="35">
        <v>1.63</v>
      </c>
      <c r="J61" s="36"/>
    </row>
    <row r="62" spans="1:10" ht="12" customHeight="1">
      <c r="A62" s="37" t="s">
        <v>24</v>
      </c>
      <c r="B62" s="40"/>
      <c r="C62" s="20">
        <f>((C21*C$89)/C$48)</f>
        <v>3.78859909865366</v>
      </c>
      <c r="D62" s="20">
        <f>((D21*D$89)/D$48)</f>
        <v>3.1898612486539792</v>
      </c>
      <c r="E62" s="20">
        <v>2.81</v>
      </c>
      <c r="F62" s="20">
        <f>((F21*F$89)/F$48)</f>
        <v>3.1372189320237025</v>
      </c>
      <c r="G62" s="20">
        <f>((G21*G$89)/G$48)</f>
        <v>3.449100628899551</v>
      </c>
      <c r="H62" s="20">
        <f>((H21*H$89)/H$48)</f>
        <v>3.298255632845252</v>
      </c>
      <c r="I62" s="35">
        <f>((I21*I$89)/I$48)</f>
        <v>2.8436001794350445</v>
      </c>
      <c r="J62" s="36"/>
    </row>
    <row r="63" spans="1:10" ht="12" customHeight="1">
      <c r="A63" s="37" t="s">
        <v>25</v>
      </c>
      <c r="B63" s="40"/>
      <c r="C63" s="20">
        <f>((C22*C$89)/C$48)</f>
        <v>8.474305063663602</v>
      </c>
      <c r="D63" s="20">
        <v>7.18</v>
      </c>
      <c r="E63" s="20">
        <v>6.77</v>
      </c>
      <c r="F63" s="20">
        <v>7.04</v>
      </c>
      <c r="G63" s="20">
        <f>((G22*G$89)/G$48)</f>
        <v>6.519108218083987</v>
      </c>
      <c r="H63" s="20">
        <f>((H22*H$89)/H$48)</f>
        <v>6.536190996692097</v>
      </c>
      <c r="I63" s="35">
        <f>((I22*I$89)/I$48)</f>
        <v>5.829313928684082</v>
      </c>
      <c r="J63" s="36"/>
    </row>
    <row r="64" spans="1:10" ht="12" customHeight="1">
      <c r="A64" s="37" t="s">
        <v>26</v>
      </c>
      <c r="B64" s="40"/>
      <c r="C64" s="20">
        <f>((C23*C$89)/C$48)</f>
        <v>3.5044536627542</v>
      </c>
      <c r="D64" s="20">
        <f>((D23*D$89)/D$48)</f>
        <v>3.5680412504190238</v>
      </c>
      <c r="E64" s="20">
        <f>((E23*E$89)/E$48)</f>
        <v>3.7232299643419817</v>
      </c>
      <c r="F64" s="20">
        <f>((F23*F$89)/F$48)</f>
        <v>3.1948055212227735</v>
      </c>
      <c r="G64" s="20">
        <f>((G23*G$89)/G$48)</f>
        <v>2.3069471653808056</v>
      </c>
      <c r="H64" s="20">
        <f>((H23*H$89)/H$48)</f>
        <v>2.1044367884374515</v>
      </c>
      <c r="I64" s="35">
        <v>1.8</v>
      </c>
      <c r="J64" s="36"/>
    </row>
    <row r="65" spans="1:10" ht="12" customHeight="1">
      <c r="A65" s="37" t="s">
        <v>27</v>
      </c>
      <c r="B65" s="40"/>
      <c r="C65" s="16" t="s">
        <v>53</v>
      </c>
      <c r="D65" s="16" t="s">
        <v>53</v>
      </c>
      <c r="E65" s="16" t="s">
        <v>53</v>
      </c>
      <c r="F65" s="16" t="s">
        <v>53</v>
      </c>
      <c r="G65" s="16" t="s">
        <v>53</v>
      </c>
      <c r="H65" s="20">
        <f>((H24*H$89)/H$48)</f>
        <v>0.0011185036954033754</v>
      </c>
      <c r="I65" s="35">
        <f>((I24*I$89)/I$48)</f>
        <v>0.0019572426326336604</v>
      </c>
      <c r="J65" s="36"/>
    </row>
    <row r="66" spans="1:10" ht="17.25" customHeight="1">
      <c r="A66" s="41" t="s">
        <v>28</v>
      </c>
      <c r="B66" s="42"/>
      <c r="C66" s="20"/>
      <c r="D66" s="21"/>
      <c r="E66" s="21"/>
      <c r="F66" s="21"/>
      <c r="G66" s="21"/>
      <c r="H66" s="21"/>
      <c r="I66" s="35"/>
      <c r="J66" s="36"/>
    </row>
    <row r="67" spans="1:10" ht="12" customHeight="1">
      <c r="A67" s="37" t="s">
        <v>29</v>
      </c>
      <c r="B67" s="40"/>
      <c r="C67" s="20">
        <v>1.77</v>
      </c>
      <c r="D67" s="20">
        <f>((D26*D$89)/D$48)</f>
        <v>2.169163135123935</v>
      </c>
      <c r="E67" s="20">
        <v>2.04</v>
      </c>
      <c r="F67" s="20">
        <f>((F26*F$89)/F$48)</f>
        <v>1.5572207566979663</v>
      </c>
      <c r="G67" s="20">
        <v>1.31</v>
      </c>
      <c r="H67" s="20">
        <v>1.24</v>
      </c>
      <c r="I67" s="35">
        <v>1.07</v>
      </c>
      <c r="J67" s="36"/>
    </row>
    <row r="68" spans="1:10" ht="12" customHeight="1">
      <c r="A68" s="37" t="s">
        <v>30</v>
      </c>
      <c r="B68" s="40"/>
      <c r="C68" s="20">
        <f>((C27*C$89)/C$48)</f>
        <v>13.892745142781646</v>
      </c>
      <c r="D68" s="20">
        <f>((D27*D$89)/D$48)</f>
        <v>13.393423918029374</v>
      </c>
      <c r="E68" s="20">
        <f>((E27*E$89)/E$48)</f>
        <v>12.145333692234061</v>
      </c>
      <c r="F68" s="20">
        <v>10.87</v>
      </c>
      <c r="G68" s="20">
        <f>((G27*G$89)/G$48)</f>
        <v>9.501605562960705</v>
      </c>
      <c r="H68" s="20">
        <v>9.31</v>
      </c>
      <c r="I68" s="35">
        <v>8.44</v>
      </c>
      <c r="J68" s="36"/>
    </row>
    <row r="69" spans="1:10" ht="12" customHeight="1">
      <c r="A69" s="37" t="s">
        <v>31</v>
      </c>
      <c r="B69" s="40"/>
      <c r="C69" s="20">
        <v>20.55</v>
      </c>
      <c r="D69" s="20">
        <f>((D28*D$89)/D$48)</f>
        <v>22.21374272137096</v>
      </c>
      <c r="E69" s="20">
        <f>((E28*E$89)/E$48)</f>
        <v>20.612349709842064</v>
      </c>
      <c r="F69" s="20">
        <f>((F28*F$89)/F$48)</f>
        <v>19.220034988700238</v>
      </c>
      <c r="G69" s="20">
        <f>((G28*G$89)/G$48)</f>
        <v>16.336125087801857</v>
      </c>
      <c r="H69" s="20">
        <v>14.86</v>
      </c>
      <c r="I69" s="35">
        <f>((I28*I$89)/I$48)</f>
        <v>13.807621085717294</v>
      </c>
      <c r="J69" s="36"/>
    </row>
    <row r="70" spans="1:10" ht="12" customHeight="1">
      <c r="A70" s="5" t="s">
        <v>48</v>
      </c>
      <c r="B70" s="12">
        <v>-2</v>
      </c>
      <c r="C70" s="16" t="s">
        <v>53</v>
      </c>
      <c r="D70" s="16" t="s">
        <v>53</v>
      </c>
      <c r="E70" s="16" t="s">
        <v>53</v>
      </c>
      <c r="F70" s="16" t="s">
        <v>53</v>
      </c>
      <c r="G70" s="20">
        <f>((G29*G$89)/G$48)</f>
        <v>0.16246359549828834</v>
      </c>
      <c r="H70" s="20">
        <f>((H29*H$89)/H$48)</f>
        <v>0.3081602814640432</v>
      </c>
      <c r="I70" s="35">
        <f>((I29*I$89)/I$48)</f>
        <v>0.5415136587424173</v>
      </c>
      <c r="J70" s="36"/>
    </row>
    <row r="71" spans="1:10" ht="12" customHeight="1">
      <c r="A71" s="37" t="s">
        <v>32</v>
      </c>
      <c r="B71" s="40"/>
      <c r="C71" s="20">
        <f>((C30*C$89)/C$48)</f>
        <v>0.8271203057899126</v>
      </c>
      <c r="D71" s="20">
        <f>((D30*D$89)/D$48)</f>
        <v>0.9487777763437274</v>
      </c>
      <c r="E71" s="20">
        <f>((E30*E$89)/E$48)</f>
        <v>1.2029921952854252</v>
      </c>
      <c r="F71" s="20">
        <f>((F30*F$89)/F$48)</f>
        <v>1.4927989834050934</v>
      </c>
      <c r="G71" s="20">
        <f>((G30*G$89)/G$48)</f>
        <v>1.8190446939790812</v>
      </c>
      <c r="H71" s="20">
        <f>((H30*H$89)/H$48)</f>
        <v>1.6586235470208655</v>
      </c>
      <c r="I71" s="35">
        <f>((I30*I$89)/I$48)</f>
        <v>1.674950190006832</v>
      </c>
      <c r="J71" s="36"/>
    </row>
    <row r="72" spans="1:10" ht="12" customHeight="1">
      <c r="A72" s="37" t="s">
        <v>33</v>
      </c>
      <c r="B72" s="40"/>
      <c r="C72" s="20">
        <f>((C31*C$89)/C$48)</f>
        <v>7.882037501115254</v>
      </c>
      <c r="D72" s="20">
        <f>((D31*D$89)/D$48)</f>
        <v>6.117547090240175</v>
      </c>
      <c r="E72" s="20">
        <f>((E31*E$89)/E$48)</f>
        <v>5.310310547380573</v>
      </c>
      <c r="F72" s="20">
        <f>((F31*F$89)/F$48)</f>
        <v>5.090061058040146</v>
      </c>
      <c r="G72" s="20">
        <f>((G31*G$89)/G$48)</f>
        <v>4.481139985471544</v>
      </c>
      <c r="H72" s="20">
        <f>((H31*H$89)/H$48)</f>
        <v>4.42240960078909</v>
      </c>
      <c r="I72" s="35">
        <v>4.8</v>
      </c>
      <c r="J72" s="36"/>
    </row>
    <row r="73" spans="1:10" ht="12" customHeight="1">
      <c r="A73" s="37" t="s">
        <v>34</v>
      </c>
      <c r="B73" s="40"/>
      <c r="C73" s="20">
        <f>((C32*C$89)/C$48)</f>
        <v>2.7689704362670153</v>
      </c>
      <c r="D73" s="20">
        <f>((D32*D$89)/D$48)</f>
        <v>3.6462543554918527</v>
      </c>
      <c r="E73" s="20">
        <f>((E32*E$89)/E$48)</f>
        <v>4.653187321751483</v>
      </c>
      <c r="F73" s="20">
        <f>((F32*F$89)/F$48)</f>
        <v>3.779501008711922</v>
      </c>
      <c r="G73" s="20">
        <f>((G32*G$89)/G$48)</f>
        <v>4.27812475484291</v>
      </c>
      <c r="H73" s="20">
        <f>((H32*H$89)/H$48)</f>
        <v>4.576915196455164</v>
      </c>
      <c r="I73" s="35">
        <f>((I32*I$89)/I$48)</f>
        <v>4.660129889610247</v>
      </c>
      <c r="J73" s="36"/>
    </row>
    <row r="74" spans="1:10" ht="17.25" customHeight="1">
      <c r="A74" s="41" t="s">
        <v>35</v>
      </c>
      <c r="B74" s="42"/>
      <c r="C74" s="20"/>
      <c r="D74" s="21"/>
      <c r="E74" s="21"/>
      <c r="F74" s="21"/>
      <c r="G74" s="21"/>
      <c r="H74" s="21"/>
      <c r="I74" s="35"/>
      <c r="J74" s="36"/>
    </row>
    <row r="75" spans="1:10" ht="12" customHeight="1">
      <c r="A75" s="37" t="s">
        <v>36</v>
      </c>
      <c r="B75" s="40"/>
      <c r="C75" s="20">
        <f>((C34*C$89)/C$48)</f>
        <v>8.43216207719306</v>
      </c>
      <c r="D75" s="20">
        <f>((D34*D$89)/D$48)</f>
        <v>9.660675398172796</v>
      </c>
      <c r="E75" s="20">
        <v>13.08</v>
      </c>
      <c r="F75" s="20">
        <v>15</v>
      </c>
      <c r="G75" s="20">
        <f>((G34*G$89)/G$48)</f>
        <v>17.412603429768154</v>
      </c>
      <c r="H75" s="20">
        <f>((H34*H$89)/H$48)</f>
        <v>17.585001516140423</v>
      </c>
      <c r="I75" s="35">
        <f>((I34*I$89)/I$48)</f>
        <v>18.282673886529388</v>
      </c>
      <c r="J75" s="36"/>
    </row>
    <row r="76" spans="1:10" ht="12" customHeight="1">
      <c r="A76" s="37" t="s">
        <v>37</v>
      </c>
      <c r="B76" s="40"/>
      <c r="C76" s="20">
        <f>((C35*C$89)/C$48)</f>
        <v>1.276091644329709</v>
      </c>
      <c r="D76" s="20">
        <f>((D35*D$89)/D$48)</f>
        <v>1.7405642491950035</v>
      </c>
      <c r="E76" s="20">
        <v>1.88</v>
      </c>
      <c r="F76" s="20">
        <f>((F35*F$89)/F$48)</f>
        <v>2.2382812417120537</v>
      </c>
      <c r="G76" s="20">
        <f>((G35*G$89)/G$48)</f>
        <v>2.998027345556944</v>
      </c>
      <c r="H76" s="20">
        <f>((H35*H$89)/H$48)</f>
        <v>4.072714522030163</v>
      </c>
      <c r="I76" s="35">
        <f>((I35*I$89)/I$48)</f>
        <v>6.027804259109334</v>
      </c>
      <c r="J76" s="36"/>
    </row>
    <row r="77" spans="1:10" ht="12" customHeight="1">
      <c r="A77" s="37" t="s">
        <v>38</v>
      </c>
      <c r="B77" s="40"/>
      <c r="C77" s="20">
        <f>((C36*C$89)/C$48)</f>
        <v>1.6092075326081987</v>
      </c>
      <c r="D77" s="20">
        <f>((D36*D$89)/D$48)</f>
        <v>1.9797033818046221</v>
      </c>
      <c r="E77" s="20">
        <f>((E36*E$89)/E$48)</f>
        <v>1.8366844178783486</v>
      </c>
      <c r="F77" s="20">
        <v>2.18</v>
      </c>
      <c r="G77" s="20">
        <f>((G36*G$89)/G$48)</f>
        <v>2.857529825349331</v>
      </c>
      <c r="H77" s="20">
        <f>((H36*H$89)/H$48)</f>
        <v>3.004177717184781</v>
      </c>
      <c r="I77" s="35">
        <f>((I36*I$89)/I$48)</f>
        <v>3.025213695597479</v>
      </c>
      <c r="J77" s="36"/>
    </row>
    <row r="78" spans="1:10" ht="12" customHeight="1">
      <c r="A78" s="37" t="s">
        <v>39</v>
      </c>
      <c r="B78" s="40"/>
      <c r="C78" s="20">
        <f>((C37*C$89)/C$48)</f>
        <v>4.378570699215083</v>
      </c>
      <c r="D78" s="20">
        <f>((D37*D$89)/D$48)</f>
        <v>6.2610598709424465</v>
      </c>
      <c r="E78" s="20">
        <f>((E37*E$89)/E$48)</f>
        <v>6.589295804887067</v>
      </c>
      <c r="F78" s="20">
        <f>((F37*F$89)/F$48)</f>
        <v>7.124758920217179</v>
      </c>
      <c r="G78" s="20">
        <f>((G37*G$89)/G$48)</f>
        <v>8.052826737791676</v>
      </c>
      <c r="H78" s="20">
        <f>((H37*H$89)/H$48)</f>
        <v>8.01784454250186</v>
      </c>
      <c r="I78" s="35">
        <v>7.67</v>
      </c>
      <c r="J78" s="36"/>
    </row>
    <row r="79" spans="1:10" ht="17.25" customHeight="1">
      <c r="A79" s="41" t="s">
        <v>44</v>
      </c>
      <c r="B79" s="42"/>
      <c r="C79" s="20"/>
      <c r="D79" s="21"/>
      <c r="E79" s="21"/>
      <c r="F79" s="21"/>
      <c r="G79" s="21"/>
      <c r="H79" s="21"/>
      <c r="I79" s="35"/>
      <c r="J79" s="36"/>
    </row>
    <row r="80" spans="1:10" ht="12" customHeight="1">
      <c r="A80" s="37" t="s">
        <v>40</v>
      </c>
      <c r="B80" s="40"/>
      <c r="C80" s="20">
        <f>((C39*C$89)/C$48)</f>
        <v>0.6083997165091146</v>
      </c>
      <c r="D80" s="20">
        <f>((D39*D$89)/D$48)</f>
        <v>0.6476039518861386</v>
      </c>
      <c r="E80" s="20">
        <f>((E39*E$89)/E$48)</f>
        <v>0.6768096263689732</v>
      </c>
      <c r="F80" s="20">
        <f>((F39*F$89)/F$48)</f>
        <v>0.8049849186918293</v>
      </c>
      <c r="G80" s="20">
        <f>((G39*G$89)/G$48)</f>
        <v>1.048262920680473</v>
      </c>
      <c r="H80" s="20">
        <f>((H39*H$89)/H$48)</f>
        <v>1.0050054099193797</v>
      </c>
      <c r="I80" s="35">
        <f>((I39*I$89)/I$48)</f>
        <v>1.2826519749937946</v>
      </c>
      <c r="J80" s="36"/>
    </row>
    <row r="81" spans="1:10" ht="12" customHeight="1">
      <c r="A81" s="37" t="s">
        <v>41</v>
      </c>
      <c r="B81" s="40"/>
      <c r="C81" s="20">
        <v>1.61</v>
      </c>
      <c r="D81" s="20">
        <f>((D40*D$89)/D$48)</f>
        <v>1.587647198968321</v>
      </c>
      <c r="E81" s="20">
        <f>((E40*E$89)/E$48)</f>
        <v>1.4639158539121115</v>
      </c>
      <c r="F81" s="20">
        <v>1.68</v>
      </c>
      <c r="G81" s="20">
        <f>((G40*G$89)/G$48)</f>
        <v>2.0040927517407896</v>
      </c>
      <c r="H81" s="20">
        <v>2.33</v>
      </c>
      <c r="I81" s="35">
        <v>2.76</v>
      </c>
      <c r="J81" s="36"/>
    </row>
    <row r="82" spans="1:10" ht="12" customHeight="1">
      <c r="A82" s="37" t="s">
        <v>42</v>
      </c>
      <c r="B82" s="40"/>
      <c r="C82" s="16" t="s">
        <v>53</v>
      </c>
      <c r="D82" s="16" t="s">
        <v>53</v>
      </c>
      <c r="E82" s="16" t="s">
        <v>53</v>
      </c>
      <c r="F82" s="16" t="s">
        <v>53</v>
      </c>
      <c r="G82" s="16" t="s">
        <v>53</v>
      </c>
      <c r="H82" s="16" t="s">
        <v>53</v>
      </c>
      <c r="I82" s="35">
        <f>((I41*I$89)/I$48)</f>
        <v>0.19972893105454304</v>
      </c>
      <c r="J82" s="36"/>
    </row>
    <row r="83" spans="1:10" ht="17.25" customHeight="1">
      <c r="A83" s="41" t="s">
        <v>43</v>
      </c>
      <c r="B83" s="42"/>
      <c r="C83" s="22"/>
      <c r="D83" s="22"/>
      <c r="E83" s="22"/>
      <c r="F83" s="22"/>
      <c r="G83" s="22"/>
      <c r="H83" s="22"/>
      <c r="I83" s="35"/>
      <c r="J83" s="36"/>
    </row>
    <row r="84" spans="1:10" ht="12" customHeight="1">
      <c r="A84" s="33" t="s">
        <v>12</v>
      </c>
      <c r="B84" s="34"/>
      <c r="C84" s="14">
        <f aca="true" t="shared" si="6" ref="C84:H84">SUM(C51:C56)</f>
        <v>3.3517721906236537</v>
      </c>
      <c r="D84" s="14">
        <f t="shared" si="6"/>
        <v>3.3219232393941223</v>
      </c>
      <c r="E84" s="14">
        <f t="shared" si="6"/>
        <v>3.9922157597408114</v>
      </c>
      <c r="F84" s="14">
        <f t="shared" si="6"/>
        <v>4.696978957980428</v>
      </c>
      <c r="G84" s="14">
        <f t="shared" si="6"/>
        <v>3.552189965325466</v>
      </c>
      <c r="H84" s="14">
        <f t="shared" si="6"/>
        <v>3.550815086562656</v>
      </c>
      <c r="I84" s="27">
        <f>SUM(I51:J56)</f>
        <v>3.6683650978970075</v>
      </c>
      <c r="J84" s="28"/>
    </row>
    <row r="85" spans="1:10" ht="12" customHeight="1">
      <c r="A85" s="33" t="s">
        <v>19</v>
      </c>
      <c r="B85" s="34"/>
      <c r="C85" s="14">
        <f aca="true" t="shared" si="7" ref="C85:H85">SUM(C58:C65)</f>
        <v>31.035441625267183</v>
      </c>
      <c r="D85" s="14">
        <f t="shared" si="7"/>
        <v>26.307306402333207</v>
      </c>
      <c r="E85" s="14">
        <f t="shared" si="7"/>
        <v>24.52322996434198</v>
      </c>
      <c r="F85" s="14">
        <f t="shared" si="7"/>
        <v>24.273402114957413</v>
      </c>
      <c r="G85" s="14">
        <f t="shared" si="7"/>
        <v>24.186550131843738</v>
      </c>
      <c r="H85" s="14">
        <f t="shared" si="7"/>
        <v>24.05356057940185</v>
      </c>
      <c r="I85" s="27">
        <f>SUM(I58:J65)</f>
        <v>22.094871350751763</v>
      </c>
      <c r="J85" s="28"/>
    </row>
    <row r="86" spans="1:10" ht="12" customHeight="1">
      <c r="A86" s="33" t="s">
        <v>28</v>
      </c>
      <c r="B86" s="34"/>
      <c r="C86" s="14">
        <f aca="true" t="shared" si="8" ref="C86:H86">SUM(C67:C73)</f>
        <v>47.69087338595383</v>
      </c>
      <c r="D86" s="14">
        <f t="shared" si="8"/>
        <v>48.488908996600024</v>
      </c>
      <c r="E86" s="14">
        <f t="shared" si="8"/>
        <v>45.964173466493605</v>
      </c>
      <c r="F86" s="14">
        <f t="shared" si="8"/>
        <v>42.009616795555374</v>
      </c>
      <c r="G86" s="14">
        <f t="shared" si="8"/>
        <v>37.88850368055438</v>
      </c>
      <c r="H86" s="14">
        <f t="shared" si="8"/>
        <v>36.37610862572916</v>
      </c>
      <c r="I86" s="27">
        <f>SUM(I67:J73)</f>
        <v>34.99421482407679</v>
      </c>
      <c r="J86" s="28"/>
    </row>
    <row r="87" spans="1:10" ht="12" customHeight="1">
      <c r="A87" s="33" t="s">
        <v>35</v>
      </c>
      <c r="B87" s="34"/>
      <c r="C87" s="14">
        <f aca="true" t="shared" si="9" ref="C87:H87">SUM(C75:C78)</f>
        <v>15.69603195334605</v>
      </c>
      <c r="D87" s="14">
        <f t="shared" si="9"/>
        <v>19.642002900114868</v>
      </c>
      <c r="E87" s="14">
        <f t="shared" si="9"/>
        <v>23.38598022276542</v>
      </c>
      <c r="F87" s="14">
        <f t="shared" si="9"/>
        <v>26.54304016192923</v>
      </c>
      <c r="G87" s="14">
        <f t="shared" si="9"/>
        <v>31.320987338466107</v>
      </c>
      <c r="H87" s="14">
        <f t="shared" si="9"/>
        <v>32.67973829785723</v>
      </c>
      <c r="I87" s="27">
        <f>SUM(I75:J78)</f>
        <v>35.0056918412362</v>
      </c>
      <c r="J87" s="28"/>
    </row>
    <row r="88" spans="1:10" ht="12" customHeight="1">
      <c r="A88" s="33" t="s">
        <v>44</v>
      </c>
      <c r="B88" s="34"/>
      <c r="C88" s="14">
        <f aca="true" t="shared" si="10" ref="C88:H88">SUM(C80:C82)</f>
        <v>2.218399716509115</v>
      </c>
      <c r="D88" s="14">
        <f t="shared" si="10"/>
        <v>2.2352511508544595</v>
      </c>
      <c r="E88" s="14">
        <f t="shared" si="10"/>
        <v>2.140725480281085</v>
      </c>
      <c r="F88" s="14">
        <f t="shared" si="10"/>
        <v>2.484984918691829</v>
      </c>
      <c r="G88" s="14">
        <f t="shared" si="10"/>
        <v>3.0523556724212626</v>
      </c>
      <c r="H88" s="14">
        <f t="shared" si="10"/>
        <v>3.33500540991938</v>
      </c>
      <c r="I88" s="27">
        <f>SUM(I80:J82)</f>
        <v>4.2423809060483375</v>
      </c>
      <c r="J88" s="28"/>
    </row>
    <row r="89" spans="1:10" ht="14.25" customHeight="1">
      <c r="A89" s="31" t="s">
        <v>50</v>
      </c>
      <c r="B89" s="32"/>
      <c r="C89" s="22">
        <v>100</v>
      </c>
      <c r="D89" s="22">
        <v>100</v>
      </c>
      <c r="E89" s="22">
        <v>100</v>
      </c>
      <c r="F89" s="22">
        <v>100</v>
      </c>
      <c r="G89" s="22">
        <v>100</v>
      </c>
      <c r="H89" s="22">
        <v>100</v>
      </c>
      <c r="I89" s="29">
        <v>100</v>
      </c>
      <c r="J89" s="30"/>
    </row>
    <row r="90" spans="1:10" ht="6" customHeight="1">
      <c r="A90" s="25"/>
      <c r="B90" s="26"/>
      <c r="C90" s="4"/>
      <c r="D90" s="4"/>
      <c r="E90" s="4"/>
      <c r="F90" s="4"/>
      <c r="G90" s="4"/>
      <c r="H90" s="4"/>
      <c r="I90" s="23"/>
      <c r="J90" s="24"/>
    </row>
    <row r="91" spans="1:10" ht="15" customHeight="1">
      <c r="A91" s="6" t="s">
        <v>47</v>
      </c>
      <c r="B91" s="9"/>
      <c r="C91" s="7"/>
      <c r="D91" s="7"/>
      <c r="E91" s="7"/>
      <c r="F91" s="7"/>
      <c r="G91" s="7"/>
      <c r="H91" s="7"/>
      <c r="I91" s="9"/>
      <c r="J91" s="7"/>
    </row>
    <row r="92" ht="12" customHeight="1">
      <c r="A92" s="5" t="s">
        <v>52</v>
      </c>
    </row>
    <row r="93" ht="9.75" customHeight="1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</sheetData>
  <mergeCells count="169">
    <mergeCell ref="A49:J49"/>
    <mergeCell ref="A8:J8"/>
    <mergeCell ref="A9:B9"/>
    <mergeCell ref="A10:B10"/>
    <mergeCell ref="A11:B11"/>
    <mergeCell ref="A12:B12"/>
    <mergeCell ref="A13:B13"/>
    <mergeCell ref="A14:B14"/>
    <mergeCell ref="A4:J4"/>
    <mergeCell ref="A3:J3"/>
    <mergeCell ref="A2:J2"/>
    <mergeCell ref="A1:J1"/>
    <mergeCell ref="C6:J6"/>
    <mergeCell ref="A5:J5"/>
    <mergeCell ref="A6:B7"/>
    <mergeCell ref="A15:B15"/>
    <mergeCell ref="A16:B16"/>
    <mergeCell ref="A50:B50"/>
    <mergeCell ref="A17:B17"/>
    <mergeCell ref="A18:B18"/>
    <mergeCell ref="A19:B19"/>
    <mergeCell ref="A20:B20"/>
    <mergeCell ref="A21:B21"/>
    <mergeCell ref="A22:B22"/>
    <mergeCell ref="A51:B51"/>
    <mergeCell ref="A48:B48"/>
    <mergeCell ref="I9:J9"/>
    <mergeCell ref="I10:J10"/>
    <mergeCell ref="I11:J11"/>
    <mergeCell ref="I12:J12"/>
    <mergeCell ref="I13:J13"/>
    <mergeCell ref="I14:J14"/>
    <mergeCell ref="I15:J15"/>
    <mergeCell ref="I16:J16"/>
    <mergeCell ref="A23:B23"/>
    <mergeCell ref="A24:B24"/>
    <mergeCell ref="A25:B25"/>
    <mergeCell ref="A26:B26"/>
    <mergeCell ref="A27:B27"/>
    <mergeCell ref="I27:J27"/>
    <mergeCell ref="I26:J26"/>
    <mergeCell ref="I17:J17"/>
    <mergeCell ref="I18:J18"/>
    <mergeCell ref="I19:J19"/>
    <mergeCell ref="I20:J20"/>
    <mergeCell ref="I21:J21"/>
    <mergeCell ref="I22:J22"/>
    <mergeCell ref="I23:J23"/>
    <mergeCell ref="A28:B28"/>
    <mergeCell ref="A30:B30"/>
    <mergeCell ref="I28:J28"/>
    <mergeCell ref="I29:J29"/>
    <mergeCell ref="I30:J30"/>
    <mergeCell ref="I24:J24"/>
    <mergeCell ref="I25:J25"/>
    <mergeCell ref="I44:J44"/>
    <mergeCell ref="I43:J43"/>
    <mergeCell ref="I34:J34"/>
    <mergeCell ref="I35:J35"/>
    <mergeCell ref="I36:J36"/>
    <mergeCell ref="A45:B45"/>
    <mergeCell ref="I46:J46"/>
    <mergeCell ref="I45:J45"/>
    <mergeCell ref="I47:J47"/>
    <mergeCell ref="A40:B40"/>
    <mergeCell ref="A39:B39"/>
    <mergeCell ref="A38:B38"/>
    <mergeCell ref="A44:B44"/>
    <mergeCell ref="A43:B43"/>
    <mergeCell ref="A42:B42"/>
    <mergeCell ref="A37:B37"/>
    <mergeCell ref="A36:B36"/>
    <mergeCell ref="A35:B35"/>
    <mergeCell ref="A34:B34"/>
    <mergeCell ref="A33:B33"/>
    <mergeCell ref="A32:B32"/>
    <mergeCell ref="A31:B31"/>
    <mergeCell ref="I31:J31"/>
    <mergeCell ref="I32:J32"/>
    <mergeCell ref="I33:J33"/>
    <mergeCell ref="I37:J37"/>
    <mergeCell ref="I38:J38"/>
    <mergeCell ref="I39:J39"/>
    <mergeCell ref="I40:J40"/>
    <mergeCell ref="I41:J41"/>
    <mergeCell ref="I42:J42"/>
    <mergeCell ref="A52:B52"/>
    <mergeCell ref="A53:B53"/>
    <mergeCell ref="I53:J53"/>
    <mergeCell ref="A41:B41"/>
    <mergeCell ref="I48:J48"/>
    <mergeCell ref="A47:B47"/>
    <mergeCell ref="A46:B46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9:B79"/>
    <mergeCell ref="A80:B80"/>
    <mergeCell ref="A73:B73"/>
    <mergeCell ref="A74:B74"/>
    <mergeCell ref="A75:B75"/>
    <mergeCell ref="A76:B76"/>
    <mergeCell ref="A77:B77"/>
    <mergeCell ref="A78:B78"/>
    <mergeCell ref="A71:B71"/>
    <mergeCell ref="A72:B72"/>
    <mergeCell ref="A85:B85"/>
    <mergeCell ref="A86:B86"/>
    <mergeCell ref="A81:B81"/>
    <mergeCell ref="A82:B82"/>
    <mergeCell ref="A83:B83"/>
    <mergeCell ref="A84:B84"/>
    <mergeCell ref="I55:J55"/>
    <mergeCell ref="I56:J56"/>
    <mergeCell ref="I59:J59"/>
    <mergeCell ref="I57:J57"/>
    <mergeCell ref="I58:J58"/>
    <mergeCell ref="I60:J60"/>
    <mergeCell ref="I61:J61"/>
    <mergeCell ref="I50:J50"/>
    <mergeCell ref="I51:J51"/>
    <mergeCell ref="I52:J52"/>
    <mergeCell ref="I54:J54"/>
    <mergeCell ref="I62:J62"/>
    <mergeCell ref="I63:J63"/>
    <mergeCell ref="I64:J64"/>
    <mergeCell ref="I65:J65"/>
    <mergeCell ref="I66:J66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85:J85"/>
    <mergeCell ref="I90:J90"/>
    <mergeCell ref="A90:B90"/>
    <mergeCell ref="I86:J86"/>
    <mergeCell ref="I87:J87"/>
    <mergeCell ref="I88:J88"/>
    <mergeCell ref="I89:J89"/>
    <mergeCell ref="A89:B89"/>
    <mergeCell ref="A87:B87"/>
    <mergeCell ref="A88:B88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acpexcel</dc:creator>
  <cp:keywords/>
  <dc:description/>
  <cp:lastModifiedBy>cddi</cp:lastModifiedBy>
  <cp:lastPrinted>2001-09-11T13:52:28Z</cp:lastPrinted>
  <dcterms:created xsi:type="dcterms:W3CDTF">2001-08-30T10:52:34Z</dcterms:created>
  <dcterms:modified xsi:type="dcterms:W3CDTF">2002-04-10T11:43:20Z</dcterms:modified>
  <cp:category/>
  <cp:version/>
  <cp:contentType/>
  <cp:contentStatus/>
</cp:coreProperties>
</file>