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.52a_1901-87" sheetId="1" r:id="rId1"/>
    <sheet name="6.52b_1988-99" sheetId="2" r:id="rId2"/>
  </sheets>
  <definedNames/>
  <calcPr fullCalcOnLoad="1"/>
</workbook>
</file>

<file path=xl/sharedStrings.xml><?xml version="1.0" encoding="utf-8"?>
<sst xmlns="http://schemas.openxmlformats.org/spreadsheetml/2006/main" count="143" uniqueCount="108">
  <si>
    <t>...</t>
  </si>
  <si>
    <t>(1)</t>
  </si>
  <si>
    <t>(2)</t>
  </si>
  <si>
    <t>6. AGROPECUÁRIA</t>
  </si>
  <si>
    <t>ANOS</t>
  </si>
  <si>
    <t>QUANTIDADE
(t)</t>
  </si>
  <si>
    <t>VALOR A BORDO NO BRASIL</t>
  </si>
  <si>
    <t>Moeda
nacional</t>
  </si>
  <si>
    <t>Moeda
estrangeira</t>
  </si>
  <si>
    <t>1901.......................................................................................</t>
  </si>
  <si>
    <t>1902.......................................................................................</t>
  </si>
  <si>
    <t>1903.......................................................................................</t>
  </si>
  <si>
    <t>1904.......................................................................................</t>
  </si>
  <si>
    <t>1905.......................................................................................</t>
  </si>
  <si>
    <t>1906.......................................................................................</t>
  </si>
  <si>
    <t>1907.......................................................................................</t>
  </si>
  <si>
    <t>1908.......................................................................................</t>
  </si>
  <si>
    <t>1909.......................................................................................</t>
  </si>
  <si>
    <t>1910.......................................................................................</t>
  </si>
  <si>
    <t>1911.......................................................................................</t>
  </si>
  <si>
    <t>1912.......................................................................................</t>
  </si>
  <si>
    <t>1913.......................................................................................</t>
  </si>
  <si>
    <t>1914.......................................................................................</t>
  </si>
  <si>
    <t>1915.......................................................................................</t>
  </si>
  <si>
    <t>1916.......................................................................................</t>
  </si>
  <si>
    <t>1917.......................................................................................</t>
  </si>
  <si>
    <t>1918.......................................................................................</t>
  </si>
  <si>
    <t>1919.......................................................................................</t>
  </si>
  <si>
    <t>1920.......................................................................................</t>
  </si>
  <si>
    <t>1921.......................................................................................</t>
  </si>
  <si>
    <t>1922.......................................................................................</t>
  </si>
  <si>
    <t>1923.......................................................................................</t>
  </si>
  <si>
    <t>1924.......................................................................................</t>
  </si>
  <si>
    <t>1925.......................................................................................</t>
  </si>
  <si>
    <t>1926.......................................................................................</t>
  </si>
  <si>
    <t>1927.......................................................................................</t>
  </si>
  <si>
    <t>1928.......................................................................................</t>
  </si>
  <si>
    <t>1929.......................................................................................</t>
  </si>
  <si>
    <t>1930.......................................................................................</t>
  </si>
  <si>
    <t>1931.......................................................................................</t>
  </si>
  <si>
    <t>1932.......................................................................................</t>
  </si>
  <si>
    <t>1933.......................................................................................</t>
  </si>
  <si>
    <t>1934.......................................................................................</t>
  </si>
  <si>
    <t>1935.......................................................................................</t>
  </si>
  <si>
    <t>1936.......................................................................................</t>
  </si>
  <si>
    <t>1937.......................................................................................</t>
  </si>
  <si>
    <t>1938.......................................................................................</t>
  </si>
  <si>
    <t>1939.......................................................................................</t>
  </si>
  <si>
    <t>1940.......................................................................................</t>
  </si>
  <si>
    <t>1941.......................................................................................</t>
  </si>
  <si>
    <t>1942...........................................................................................................................................................</t>
  </si>
  <si>
    <t>1943.........................................................................................................................................................</t>
  </si>
  <si>
    <t>1944.................................................................................................................................................................</t>
  </si>
  <si>
    <t>1945.........................................................................................................................................................</t>
  </si>
  <si>
    <t>1946...............................................................................</t>
  </si>
  <si>
    <t>1947...............................................................................</t>
  </si>
  <si>
    <t>1948...............................................................................</t>
  </si>
  <si>
    <t>1949...............................................................................</t>
  </si>
  <si>
    <t>1950...............................................................................</t>
  </si>
  <si>
    <t>1951...............................................................................</t>
  </si>
  <si>
    <t>1952...............................................................................</t>
  </si>
  <si>
    <t>1953...............................................................................</t>
  </si>
  <si>
    <t>1954...............................................................................</t>
  </si>
  <si>
    <t>1955...............................................................................</t>
  </si>
  <si>
    <t>1956...............................................................................</t>
  </si>
  <si>
    <t>1957...............................................................................</t>
  </si>
  <si>
    <t>1958 ........................................................................................................................</t>
  </si>
  <si>
    <t>1959...............................................................................</t>
  </si>
  <si>
    <t>1960...............................................................................</t>
  </si>
  <si>
    <t>1961...............................................................................</t>
  </si>
  <si>
    <t>1962...............................................................................</t>
  </si>
  <si>
    <t>1963...............................................................................</t>
  </si>
  <si>
    <t>1964...............................................................................</t>
  </si>
  <si>
    <t>1965...............................................................................</t>
  </si>
  <si>
    <t>1966...............................................................................</t>
  </si>
  <si>
    <t>1967...............................................................................</t>
  </si>
  <si>
    <t>1968...............................................................................</t>
  </si>
  <si>
    <t>1969...............................................................................</t>
  </si>
  <si>
    <t>1970...............................................................................</t>
  </si>
  <si>
    <t>1971...............................................................................</t>
  </si>
  <si>
    <t>1972...............................................................................</t>
  </si>
  <si>
    <t>1973...............................................................................</t>
  </si>
  <si>
    <t>1974...............................................................................</t>
  </si>
  <si>
    <t>1975...............................................................................</t>
  </si>
  <si>
    <t>1976...............................................................................</t>
  </si>
  <si>
    <t>1977...............................................................................</t>
  </si>
  <si>
    <t>1978...............................................................................</t>
  </si>
  <si>
    <t>1979...............................................................................</t>
  </si>
  <si>
    <t>1980...............................................................................</t>
  </si>
  <si>
    <t>1981...............................................................................</t>
  </si>
  <si>
    <t>1982...............................................................................</t>
  </si>
  <si>
    <t>1983...............................................................................</t>
  </si>
  <si>
    <t>1984...............................................................................</t>
  </si>
  <si>
    <t>1985...............................................................................</t>
  </si>
  <si>
    <t>1986...............................................................................</t>
  </si>
  <si>
    <t>1987...............................................................................</t>
  </si>
  <si>
    <t>6.52 — Quantidade e valor da importação de trigo em grão — 1901-1987</t>
  </si>
  <si>
    <t>retrospectivas. Rio de Janeiro: IBGE, 1990.</t>
  </si>
  <si>
    <t>(1) Até 1941, valores em contos de réis; de 1942 a 1966, em milhares de cruzeiros correntes de acordo com o padrão monetário de 1942; de 1967 a 1969, em milhares de cruzeiros</t>
  </si>
  <si>
    <t xml:space="preserve"> "novos", segundo o padrão monetário de 1967; de 1970 a 1980, em milhares de cruzeiros, segundo o padrão monetário de 1970; de 1981 a 1985, em milhões de cruzeiros; 1986 </t>
  </si>
  <si>
    <t>e 1987, em milhares de cruzados, segundo o padrão monetário de 1986.  (2) Até 1939, em milhares de libras-ouro; de 1940 a 1987, em milhares de dólares.</t>
  </si>
  <si>
    <r>
      <t xml:space="preserve">FONTE — </t>
    </r>
    <r>
      <rPr>
        <sz val="6"/>
        <rFont val="Arial"/>
        <family val="2"/>
      </rPr>
      <t>Estatísticas históricas do Brasil: séries econômicas, demográficas e sociais de 1550 a 1988. 2. ed. rev. e atual. do v. 3 de Séries estatísticas</t>
    </r>
  </si>
  <si>
    <r>
      <t>NOTA:</t>
    </r>
    <r>
      <rPr>
        <sz val="6"/>
        <rFont val="Arial"/>
        <family val="2"/>
      </rPr>
      <t xml:space="preserve"> — Os dados apresentados referem-se, de 1901 a 1970, a trigo em grão; de 1971 a 1987, a trigo em grão com casca e sem casca.</t>
    </r>
  </si>
  <si>
    <t xml:space="preserve">6.52  — Quantidade e valor da importação de trigo em grão —1988-1999 </t>
  </si>
  <si>
    <t>US$ 1000 FOB</t>
  </si>
  <si>
    <r>
      <t>Fonte:</t>
    </r>
    <r>
      <rPr>
        <sz val="6"/>
        <rFont val="Arial"/>
        <family val="2"/>
      </rPr>
      <t xml:space="preserve"> Ministério da Fazenda, Banco Central do Brasil, Secretaria da Receita Federal, Sistema Integrado de Comércio Exterior - SISCOMEX.</t>
    </r>
  </si>
  <si>
    <t>Toneneladas</t>
  </si>
  <si>
    <t>Anos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</si>
</sst>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##\ ###\ ###\ ##0&quot; &quot;"/>
    <numFmt numFmtId="178" formatCode="0.0"/>
    <numFmt numFmtId="179" formatCode="#,##0.0"/>
  </numFmts>
  <fonts count="5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5.00390625" style="2" customWidth="1"/>
    <col min="2" max="2" width="20.7109375" style="2" customWidth="1"/>
    <col min="3" max="3" width="2.28125" style="2" customWidth="1"/>
    <col min="4" max="4" width="20.7109375" style="2" customWidth="1"/>
    <col min="5" max="5" width="2.140625" style="2" customWidth="1"/>
    <col min="6" max="6" width="20.7109375" style="2" customWidth="1"/>
    <col min="7" max="8" width="10.7109375" style="2" customWidth="1"/>
    <col min="9" max="9" width="2.28125" style="2" bestFit="1" customWidth="1"/>
    <col min="10" max="11" width="10.7109375" style="2" customWidth="1"/>
    <col min="12" max="16384" width="9.140625" style="2" customWidth="1"/>
  </cols>
  <sheetData>
    <row r="1" spans="1:6" ht="23.25" customHeight="1">
      <c r="A1" s="21" t="s">
        <v>3</v>
      </c>
      <c r="B1" s="21"/>
      <c r="C1" s="21"/>
      <c r="D1" s="21"/>
      <c r="E1" s="21"/>
      <c r="F1" s="21"/>
    </row>
    <row r="2" spans="1:6" ht="42" customHeight="1">
      <c r="A2" s="22" t="s">
        <v>96</v>
      </c>
      <c r="B2" s="22"/>
      <c r="C2" s="22"/>
      <c r="D2" s="22"/>
      <c r="E2" s="22"/>
      <c r="F2" s="22"/>
    </row>
    <row r="3" spans="1:6" ht="15" customHeight="1">
      <c r="A3" s="23" t="s">
        <v>4</v>
      </c>
      <c r="B3" s="24" t="s">
        <v>5</v>
      </c>
      <c r="C3" s="25" t="s">
        <v>6</v>
      </c>
      <c r="D3" s="25"/>
      <c r="E3" s="25"/>
      <c r="F3" s="26"/>
    </row>
    <row r="4" spans="1:6" ht="15" customHeight="1">
      <c r="A4" s="23"/>
      <c r="B4" s="25"/>
      <c r="C4" s="24" t="s">
        <v>7</v>
      </c>
      <c r="D4" s="24"/>
      <c r="E4" s="24" t="s">
        <v>8</v>
      </c>
      <c r="F4" s="27"/>
    </row>
    <row r="5" spans="1:6" ht="10.5" customHeight="1">
      <c r="A5" s="8" t="s">
        <v>9</v>
      </c>
      <c r="B5" s="1">
        <v>114557</v>
      </c>
      <c r="C5" s="7" t="s">
        <v>1</v>
      </c>
      <c r="D5" s="1">
        <v>16466</v>
      </c>
      <c r="E5" s="6"/>
      <c r="F5" s="3" t="s">
        <v>0</v>
      </c>
    </row>
    <row r="6" spans="1:6" ht="10.5" customHeight="1">
      <c r="A6" s="8" t="s">
        <v>10</v>
      </c>
      <c r="B6" s="2">
        <v>149719</v>
      </c>
      <c r="C6" s="5"/>
      <c r="D6" s="2">
        <v>20195</v>
      </c>
      <c r="E6" s="5"/>
      <c r="F6" s="4" t="s">
        <v>0</v>
      </c>
    </row>
    <row r="7" spans="1:6" ht="10.5" customHeight="1">
      <c r="A7" s="8" t="s">
        <v>11</v>
      </c>
      <c r="B7" s="2">
        <v>168745</v>
      </c>
      <c r="C7" s="5"/>
      <c r="D7" s="2">
        <v>22223</v>
      </c>
      <c r="E7" s="5"/>
      <c r="F7" s="4" t="s">
        <v>0</v>
      </c>
    </row>
    <row r="8" spans="1:6" ht="10.5" customHeight="1">
      <c r="A8" s="8" t="s">
        <v>12</v>
      </c>
      <c r="B8" s="2">
        <v>193561</v>
      </c>
      <c r="C8" s="5"/>
      <c r="D8" s="2">
        <v>25064</v>
      </c>
      <c r="E8" s="5"/>
      <c r="F8" s="4" t="s">
        <v>0</v>
      </c>
    </row>
    <row r="9" spans="1:6" ht="10.5" customHeight="1">
      <c r="A9" s="8" t="s">
        <v>13</v>
      </c>
      <c r="B9" s="2">
        <v>214282</v>
      </c>
      <c r="C9" s="5"/>
      <c r="D9" s="2">
        <v>21499</v>
      </c>
      <c r="E9" s="5"/>
      <c r="F9" s="4" t="s">
        <v>0</v>
      </c>
    </row>
    <row r="10" spans="1:6" ht="10.5" customHeight="1">
      <c r="A10" s="8" t="s">
        <v>14</v>
      </c>
      <c r="B10" s="2">
        <v>231639</v>
      </c>
      <c r="C10" s="5"/>
      <c r="D10" s="2">
        <v>23450</v>
      </c>
      <c r="E10" s="5"/>
      <c r="F10" s="4" t="s">
        <v>0</v>
      </c>
    </row>
    <row r="11" spans="1:6" ht="10.5" customHeight="1">
      <c r="A11" s="8" t="s">
        <v>15</v>
      </c>
      <c r="B11" s="2">
        <v>246853</v>
      </c>
      <c r="C11" s="5"/>
      <c r="D11" s="2">
        <v>26687</v>
      </c>
      <c r="E11" s="5"/>
      <c r="F11" s="4" t="s">
        <v>0</v>
      </c>
    </row>
    <row r="12" spans="1:6" ht="10.5" customHeight="1">
      <c r="A12" s="8" t="s">
        <v>16</v>
      </c>
      <c r="B12" s="2">
        <v>259948</v>
      </c>
      <c r="C12" s="5"/>
      <c r="D12" s="2">
        <v>29860</v>
      </c>
      <c r="E12" s="5"/>
      <c r="F12" s="4" t="s">
        <v>0</v>
      </c>
    </row>
    <row r="13" spans="1:6" ht="10.5" customHeight="1">
      <c r="A13" s="8" t="s">
        <v>17</v>
      </c>
      <c r="B13" s="2">
        <v>259304</v>
      </c>
      <c r="C13" s="5"/>
      <c r="D13" s="2">
        <v>32185</v>
      </c>
      <c r="E13" s="5"/>
      <c r="F13" s="4" t="s">
        <v>0</v>
      </c>
    </row>
    <row r="14" spans="1:6" ht="10.5" customHeight="1">
      <c r="A14" s="8" t="s">
        <v>18</v>
      </c>
      <c r="B14" s="2">
        <v>316313</v>
      </c>
      <c r="C14" s="5"/>
      <c r="D14" s="2">
        <v>35950</v>
      </c>
      <c r="E14" s="5"/>
      <c r="F14" s="4" t="s">
        <v>0</v>
      </c>
    </row>
    <row r="15" spans="1:6" ht="10.5" customHeight="1">
      <c r="A15" s="8" t="s">
        <v>19</v>
      </c>
      <c r="B15" s="2">
        <v>333146</v>
      </c>
      <c r="C15" s="5"/>
      <c r="D15" s="2">
        <v>36053</v>
      </c>
      <c r="E15" s="5"/>
      <c r="F15" s="4" t="s">
        <v>0</v>
      </c>
    </row>
    <row r="16" spans="1:6" ht="10.5" customHeight="1">
      <c r="A16" s="8" t="s">
        <v>20</v>
      </c>
      <c r="B16" s="2">
        <v>381286</v>
      </c>
      <c r="C16" s="5"/>
      <c r="D16" s="2">
        <v>43347</v>
      </c>
      <c r="E16" s="5"/>
      <c r="F16" s="4" t="s">
        <v>0</v>
      </c>
    </row>
    <row r="17" spans="1:6" ht="10.5" customHeight="1">
      <c r="A17" s="8" t="s">
        <v>21</v>
      </c>
      <c r="B17" s="2">
        <v>438426</v>
      </c>
      <c r="C17" s="5"/>
      <c r="D17" s="2">
        <v>49365</v>
      </c>
      <c r="E17" s="5"/>
      <c r="F17" s="4" t="s">
        <v>0</v>
      </c>
    </row>
    <row r="18" spans="1:6" ht="10.5" customHeight="1">
      <c r="A18" s="8" t="s">
        <v>22</v>
      </c>
      <c r="B18" s="2">
        <v>382295</v>
      </c>
      <c r="C18" s="5"/>
      <c r="D18" s="2">
        <v>48681</v>
      </c>
      <c r="E18" s="5"/>
      <c r="F18" s="4" t="s">
        <v>0</v>
      </c>
    </row>
    <row r="19" spans="1:6" ht="10.5" customHeight="1">
      <c r="A19" s="8" t="s">
        <v>23</v>
      </c>
      <c r="B19" s="2">
        <v>370745</v>
      </c>
      <c r="C19" s="5"/>
      <c r="D19" s="2">
        <v>82139</v>
      </c>
      <c r="E19" s="5"/>
      <c r="F19" s="4" t="s">
        <v>0</v>
      </c>
    </row>
    <row r="20" spans="1:6" ht="10.5" customHeight="1">
      <c r="A20" s="8" t="s">
        <v>24</v>
      </c>
      <c r="B20" s="2">
        <v>423872</v>
      </c>
      <c r="C20" s="5"/>
      <c r="D20" s="2">
        <v>89369</v>
      </c>
      <c r="E20" s="5"/>
      <c r="F20" s="4" t="s">
        <v>0</v>
      </c>
    </row>
    <row r="21" spans="1:6" ht="10.5" customHeight="1">
      <c r="A21" s="8" t="s">
        <v>25</v>
      </c>
      <c r="B21" s="2">
        <v>191935</v>
      </c>
      <c r="C21" s="5"/>
      <c r="D21" s="2">
        <v>60535</v>
      </c>
      <c r="E21" s="5"/>
      <c r="F21" s="4" t="s">
        <v>0</v>
      </c>
    </row>
    <row r="22" spans="1:6" ht="10.5" customHeight="1">
      <c r="A22" s="8" t="s">
        <v>26</v>
      </c>
      <c r="B22" s="2">
        <v>297605</v>
      </c>
      <c r="C22" s="5"/>
      <c r="D22" s="2">
        <v>96690</v>
      </c>
      <c r="E22" s="7" t="s">
        <v>2</v>
      </c>
      <c r="F22" s="2">
        <v>5174</v>
      </c>
    </row>
    <row r="23" spans="1:6" ht="10.5" customHeight="1">
      <c r="A23" s="8" t="s">
        <v>27</v>
      </c>
      <c r="B23" s="2">
        <v>311735</v>
      </c>
      <c r="C23" s="5"/>
      <c r="D23" s="2">
        <v>100511</v>
      </c>
      <c r="E23" s="5"/>
      <c r="F23" s="2">
        <v>5903</v>
      </c>
    </row>
    <row r="24" spans="1:6" ht="10.5" customHeight="1">
      <c r="A24" s="8" t="s">
        <v>28</v>
      </c>
      <c r="B24" s="2">
        <v>281478</v>
      </c>
      <c r="C24" s="5"/>
      <c r="D24" s="2">
        <v>141068</v>
      </c>
      <c r="E24" s="5"/>
      <c r="F24" s="2">
        <v>8930</v>
      </c>
    </row>
    <row r="25" spans="1:6" ht="10.5" customHeight="1">
      <c r="A25" s="8" t="s">
        <v>29</v>
      </c>
      <c r="B25" s="2">
        <v>378552</v>
      </c>
      <c r="C25" s="5"/>
      <c r="D25" s="2">
        <v>189026</v>
      </c>
      <c r="E25" s="5"/>
      <c r="F25" s="2">
        <v>6632</v>
      </c>
    </row>
    <row r="26" spans="1:6" ht="10.5" customHeight="1">
      <c r="A26" s="8" t="s">
        <v>30</v>
      </c>
      <c r="B26" s="2">
        <v>436358</v>
      </c>
      <c r="C26" s="5"/>
      <c r="D26" s="2">
        <v>169074</v>
      </c>
      <c r="E26" s="5"/>
      <c r="F26" s="2">
        <v>5052</v>
      </c>
    </row>
    <row r="27" spans="1:6" ht="10.5" customHeight="1">
      <c r="A27" s="8" t="s">
        <v>31</v>
      </c>
      <c r="B27" s="2">
        <v>497333</v>
      </c>
      <c r="C27" s="5"/>
      <c r="D27" s="2">
        <v>224721</v>
      </c>
      <c r="E27" s="5"/>
      <c r="F27" s="2">
        <v>5012</v>
      </c>
    </row>
    <row r="28" spans="1:6" ht="10.5" customHeight="1">
      <c r="A28" s="8" t="s">
        <v>32</v>
      </c>
      <c r="B28" s="2">
        <v>528213</v>
      </c>
      <c r="C28" s="5"/>
      <c r="D28" s="2">
        <v>239287</v>
      </c>
      <c r="E28" s="5"/>
      <c r="F28" s="2">
        <v>5878</v>
      </c>
    </row>
    <row r="29" spans="1:6" ht="10.5" customHeight="1">
      <c r="A29" s="8" t="s">
        <v>33</v>
      </c>
      <c r="B29" s="2">
        <v>521154</v>
      </c>
      <c r="C29" s="5"/>
      <c r="D29" s="2">
        <v>296542</v>
      </c>
      <c r="E29" s="5"/>
      <c r="F29" s="2">
        <v>7363</v>
      </c>
    </row>
    <row r="30" spans="1:6" ht="10.5" customHeight="1">
      <c r="A30" s="8" t="s">
        <v>34</v>
      </c>
      <c r="B30" s="2">
        <v>542658</v>
      </c>
      <c r="C30" s="5"/>
      <c r="D30" s="2">
        <v>255988</v>
      </c>
      <c r="E30" s="5"/>
      <c r="F30" s="2">
        <v>7569</v>
      </c>
    </row>
    <row r="31" spans="1:6" ht="10.5" customHeight="1">
      <c r="A31" s="8" t="s">
        <v>35</v>
      </c>
      <c r="B31" s="2">
        <v>595537</v>
      </c>
      <c r="C31" s="5"/>
      <c r="D31" s="2">
        <v>297189</v>
      </c>
      <c r="E31" s="5"/>
      <c r="F31" s="2">
        <v>7232</v>
      </c>
    </row>
    <row r="32" spans="1:6" ht="10.5" customHeight="1">
      <c r="A32" s="8" t="s">
        <v>36</v>
      </c>
      <c r="B32" s="2">
        <v>695407</v>
      </c>
      <c r="C32" s="5"/>
      <c r="D32" s="2">
        <v>319891</v>
      </c>
      <c r="E32" s="5"/>
      <c r="F32" s="2">
        <v>7849</v>
      </c>
    </row>
    <row r="33" spans="1:6" ht="10.5" customHeight="1">
      <c r="A33" s="8" t="s">
        <v>37</v>
      </c>
      <c r="B33" s="2">
        <v>746198</v>
      </c>
      <c r="C33" s="5"/>
      <c r="D33" s="2">
        <v>311207</v>
      </c>
      <c r="E33" s="5"/>
      <c r="F33" s="2">
        <v>7645</v>
      </c>
    </row>
    <row r="34" spans="1:6" ht="10.5" customHeight="1">
      <c r="A34" s="8" t="s">
        <v>38</v>
      </c>
      <c r="B34" s="2">
        <v>648240</v>
      </c>
      <c r="C34" s="5"/>
      <c r="D34" s="2">
        <v>264980</v>
      </c>
      <c r="E34" s="5"/>
      <c r="F34" s="2">
        <v>6069</v>
      </c>
    </row>
    <row r="35" spans="1:6" ht="10.5" customHeight="1">
      <c r="A35" s="8" t="s">
        <v>39</v>
      </c>
      <c r="B35" s="2">
        <v>795893</v>
      </c>
      <c r="C35" s="5"/>
      <c r="D35" s="2">
        <v>283761</v>
      </c>
      <c r="E35" s="5"/>
      <c r="F35" s="2">
        <v>4181</v>
      </c>
    </row>
    <row r="36" spans="1:6" ht="10.5" customHeight="1">
      <c r="A36" s="8" t="s">
        <v>40</v>
      </c>
      <c r="B36" s="2">
        <v>772378</v>
      </c>
      <c r="C36" s="5"/>
      <c r="D36" s="2">
        <v>253419</v>
      </c>
      <c r="E36" s="5"/>
      <c r="F36" s="2">
        <v>3606</v>
      </c>
    </row>
    <row r="37" spans="1:6" ht="10.5" customHeight="1">
      <c r="A37" s="8" t="s">
        <v>41</v>
      </c>
      <c r="B37" s="2">
        <v>850056</v>
      </c>
      <c r="C37" s="5"/>
      <c r="D37" s="2">
        <v>256219</v>
      </c>
      <c r="E37" s="5"/>
      <c r="F37" s="2">
        <v>3318</v>
      </c>
    </row>
    <row r="38" spans="1:6" ht="10.5" customHeight="1">
      <c r="A38" s="8" t="s">
        <v>42</v>
      </c>
      <c r="B38" s="2">
        <v>809843</v>
      </c>
      <c r="C38" s="5"/>
      <c r="D38" s="2">
        <v>256467</v>
      </c>
      <c r="E38" s="5"/>
      <c r="F38" s="2">
        <v>2607</v>
      </c>
    </row>
    <row r="39" spans="1:6" ht="10.5" customHeight="1">
      <c r="A39" s="8" t="s">
        <v>43</v>
      </c>
      <c r="B39" s="2">
        <v>881723</v>
      </c>
      <c r="C39" s="5"/>
      <c r="D39" s="2">
        <v>434463</v>
      </c>
      <c r="E39" s="5"/>
      <c r="F39" s="2">
        <v>3067</v>
      </c>
    </row>
    <row r="40" spans="1:6" ht="10.5" customHeight="1">
      <c r="A40" s="8" t="s">
        <v>44</v>
      </c>
      <c r="B40" s="2">
        <v>919860</v>
      </c>
      <c r="C40" s="5"/>
      <c r="D40" s="2">
        <v>617075</v>
      </c>
      <c r="E40" s="5"/>
      <c r="F40" s="2">
        <v>4347</v>
      </c>
    </row>
    <row r="41" spans="1:6" ht="10.5" customHeight="1">
      <c r="A41" s="8" t="s">
        <v>45</v>
      </c>
      <c r="B41" s="2">
        <v>930818</v>
      </c>
      <c r="C41" s="5"/>
      <c r="D41" s="2">
        <v>668359</v>
      </c>
      <c r="E41" s="5"/>
      <c r="F41" s="2">
        <v>5139</v>
      </c>
    </row>
    <row r="42" spans="1:6" ht="10.5" customHeight="1">
      <c r="A42" s="8" t="s">
        <v>46</v>
      </c>
      <c r="B42" s="2">
        <v>1037160</v>
      </c>
      <c r="C42" s="5"/>
      <c r="D42" s="2">
        <v>536494</v>
      </c>
      <c r="E42" s="5"/>
      <c r="F42" s="2">
        <v>3710</v>
      </c>
    </row>
    <row r="43" spans="1:6" ht="10.5" customHeight="1">
      <c r="A43" s="8" t="s">
        <v>47</v>
      </c>
      <c r="B43" s="2">
        <v>966835</v>
      </c>
      <c r="C43" s="5"/>
      <c r="D43" s="2">
        <v>353592</v>
      </c>
      <c r="E43" s="5"/>
      <c r="F43" s="2">
        <v>2263</v>
      </c>
    </row>
    <row r="44" spans="1:6" ht="10.5" customHeight="1">
      <c r="A44" s="8" t="s">
        <v>48</v>
      </c>
      <c r="B44" s="2">
        <v>857937</v>
      </c>
      <c r="C44" s="5"/>
      <c r="D44" s="2">
        <v>471309</v>
      </c>
      <c r="E44" s="7" t="s">
        <v>2</v>
      </c>
      <c r="F44" s="2">
        <v>2889</v>
      </c>
    </row>
    <row r="45" spans="1:6" ht="10.5" customHeight="1">
      <c r="A45" s="8" t="s">
        <v>49</v>
      </c>
      <c r="B45" s="2">
        <v>894895</v>
      </c>
      <c r="C45" s="5"/>
      <c r="D45" s="2">
        <v>482653</v>
      </c>
      <c r="E45" s="5"/>
      <c r="F45" s="4" t="s">
        <v>0</v>
      </c>
    </row>
    <row r="46" spans="1:6" ht="10.5" customHeight="1">
      <c r="A46" s="8" t="s">
        <v>50</v>
      </c>
      <c r="B46" s="2">
        <v>945733</v>
      </c>
      <c r="C46" s="7" t="s">
        <v>1</v>
      </c>
      <c r="D46" s="2">
        <v>572967</v>
      </c>
      <c r="E46" s="5"/>
      <c r="F46" s="4" t="s">
        <v>0</v>
      </c>
    </row>
    <row r="47" spans="1:6" ht="10.5" customHeight="1">
      <c r="A47" s="8" t="s">
        <v>51</v>
      </c>
      <c r="B47" s="2">
        <v>1042601</v>
      </c>
      <c r="C47" s="5"/>
      <c r="D47" s="2">
        <v>772904</v>
      </c>
      <c r="E47" s="5"/>
      <c r="F47" s="4" t="s">
        <v>0</v>
      </c>
    </row>
    <row r="48" spans="1:6" ht="10.5" customHeight="1">
      <c r="A48" s="8" t="s">
        <v>52</v>
      </c>
      <c r="B48" s="1">
        <v>1200937</v>
      </c>
      <c r="C48" s="6"/>
      <c r="D48" s="1">
        <v>1097323</v>
      </c>
      <c r="E48" s="6"/>
      <c r="F48" s="4" t="s">
        <v>0</v>
      </c>
    </row>
    <row r="49" spans="1:6" ht="10.5" customHeight="1">
      <c r="A49" s="8" t="s">
        <v>53</v>
      </c>
      <c r="B49" s="1">
        <v>1090327</v>
      </c>
      <c r="C49" s="6"/>
      <c r="D49" s="1">
        <v>1224535</v>
      </c>
      <c r="E49" s="5"/>
      <c r="F49" s="3" t="s">
        <v>0</v>
      </c>
    </row>
    <row r="50" spans="1:6" ht="10.5" customHeight="1">
      <c r="A50" s="8" t="s">
        <v>54</v>
      </c>
      <c r="B50" s="2">
        <v>211637</v>
      </c>
      <c r="C50" s="5"/>
      <c r="D50" s="2">
        <v>406380</v>
      </c>
      <c r="E50" s="5"/>
      <c r="F50" s="3" t="s">
        <v>0</v>
      </c>
    </row>
    <row r="51" spans="1:6" ht="10.5" customHeight="1">
      <c r="A51" s="8" t="s">
        <v>55</v>
      </c>
      <c r="B51" s="2">
        <v>368520</v>
      </c>
      <c r="C51" s="5"/>
      <c r="D51" s="2">
        <v>1057772</v>
      </c>
      <c r="E51" s="5"/>
      <c r="F51" s="3" t="s">
        <v>0</v>
      </c>
    </row>
    <row r="52" spans="1:6" ht="10.5" customHeight="1">
      <c r="A52" s="8" t="s">
        <v>56</v>
      </c>
      <c r="B52" s="2">
        <v>312977</v>
      </c>
      <c r="C52" s="5"/>
      <c r="D52" s="2">
        <v>1146463</v>
      </c>
      <c r="E52" s="5"/>
      <c r="F52" s="3" t="s">
        <v>0</v>
      </c>
    </row>
    <row r="53" spans="1:6" ht="10.5" customHeight="1">
      <c r="A53" s="8" t="s">
        <v>57</v>
      </c>
      <c r="B53" s="2">
        <v>802655</v>
      </c>
      <c r="C53" s="5"/>
      <c r="D53" s="2">
        <v>1941571</v>
      </c>
      <c r="E53" s="5"/>
      <c r="F53" s="3" t="s">
        <v>0</v>
      </c>
    </row>
    <row r="54" spans="1:6" ht="10.5" customHeight="1">
      <c r="A54" s="8" t="s">
        <v>58</v>
      </c>
      <c r="B54" s="2">
        <v>1228372</v>
      </c>
      <c r="C54" s="5"/>
      <c r="D54" s="2">
        <v>2027852</v>
      </c>
      <c r="E54" s="5"/>
      <c r="F54" s="3" t="s">
        <v>0</v>
      </c>
    </row>
    <row r="55" spans="1:6" ht="10.5" customHeight="1">
      <c r="A55" s="8" t="s">
        <v>59</v>
      </c>
      <c r="B55" s="2">
        <v>1305535</v>
      </c>
      <c r="C55" s="5"/>
      <c r="D55" s="2">
        <v>2419993</v>
      </c>
      <c r="E55" s="5"/>
      <c r="F55" s="3" t="s">
        <v>0</v>
      </c>
    </row>
    <row r="56" spans="1:6" ht="10.5" customHeight="1">
      <c r="A56" s="8" t="s">
        <v>60</v>
      </c>
      <c r="B56" s="2">
        <v>1134290</v>
      </c>
      <c r="C56" s="5"/>
      <c r="D56" s="2">
        <v>2427186</v>
      </c>
      <c r="E56" s="5"/>
      <c r="F56" s="3" t="s">
        <v>0</v>
      </c>
    </row>
    <row r="57" spans="1:6" ht="10.5" customHeight="1">
      <c r="A57" s="8" t="s">
        <v>61</v>
      </c>
      <c r="B57" s="2">
        <v>1615539</v>
      </c>
      <c r="C57" s="5"/>
      <c r="D57" s="2">
        <v>3386862</v>
      </c>
      <c r="E57" s="5"/>
      <c r="F57" s="1">
        <v>80187</v>
      </c>
    </row>
    <row r="58" spans="1:6" ht="10.5" customHeight="1">
      <c r="A58" s="8" t="s">
        <v>62</v>
      </c>
      <c r="B58" s="2">
        <v>1409355</v>
      </c>
      <c r="C58" s="5"/>
      <c r="D58" s="2">
        <v>3125374</v>
      </c>
      <c r="E58" s="5"/>
      <c r="F58" s="1">
        <v>125814</v>
      </c>
    </row>
    <row r="59" spans="1:6" ht="10.5" customHeight="1">
      <c r="A59" s="8" t="s">
        <v>63</v>
      </c>
      <c r="B59" s="2">
        <v>1685691</v>
      </c>
      <c r="C59" s="5"/>
      <c r="D59" s="2">
        <v>3667643</v>
      </c>
      <c r="E59" s="5"/>
      <c r="F59" s="1">
        <v>142131</v>
      </c>
    </row>
    <row r="60" spans="1:6" ht="10.5" customHeight="1">
      <c r="A60" s="8" t="s">
        <v>64</v>
      </c>
      <c r="B60" s="2">
        <v>1422456</v>
      </c>
      <c r="C60" s="5"/>
      <c r="D60" s="2">
        <v>3316302</v>
      </c>
      <c r="E60" s="5"/>
      <c r="F60" s="1">
        <v>108563</v>
      </c>
    </row>
    <row r="61" spans="1:6" ht="10.5" customHeight="1">
      <c r="A61" s="8" t="s">
        <v>65</v>
      </c>
      <c r="B61" s="2">
        <v>1440632</v>
      </c>
      <c r="C61" s="5"/>
      <c r="D61" s="2">
        <v>5387346</v>
      </c>
      <c r="E61" s="5"/>
      <c r="F61" s="1">
        <v>104175</v>
      </c>
    </row>
    <row r="62" spans="1:6" ht="10.5" customHeight="1">
      <c r="A62" s="8" t="s">
        <v>66</v>
      </c>
      <c r="B62" s="2">
        <v>1506194</v>
      </c>
      <c r="C62" s="5"/>
      <c r="D62" s="2">
        <v>7226630</v>
      </c>
      <c r="E62" s="5"/>
      <c r="F62" s="1">
        <v>111810</v>
      </c>
    </row>
    <row r="63" spans="1:6" ht="10.5" customHeight="1">
      <c r="A63" s="8" t="s">
        <v>67</v>
      </c>
      <c r="B63" s="2">
        <v>1820203</v>
      </c>
      <c r="C63" s="5"/>
      <c r="D63" s="2">
        <v>13131894</v>
      </c>
      <c r="E63" s="5"/>
      <c r="F63" s="1">
        <v>131477</v>
      </c>
    </row>
    <row r="64" spans="1:6" ht="10.5" customHeight="1">
      <c r="A64" s="8" t="s">
        <v>68</v>
      </c>
      <c r="B64" s="2">
        <v>2032900</v>
      </c>
      <c r="C64" s="5"/>
      <c r="D64" s="2">
        <v>14265988</v>
      </c>
      <c r="E64" s="5"/>
      <c r="F64" s="1">
        <v>142660</v>
      </c>
    </row>
    <row r="65" spans="1:6" ht="10.5" customHeight="1">
      <c r="A65" s="8" t="s">
        <v>69</v>
      </c>
      <c r="B65" s="2">
        <v>1881268</v>
      </c>
      <c r="C65" s="5"/>
      <c r="D65" s="2">
        <v>30933804</v>
      </c>
      <c r="E65" s="5"/>
      <c r="F65" s="1">
        <v>138892</v>
      </c>
    </row>
    <row r="66" spans="1:6" ht="10.5" customHeight="1">
      <c r="A66" s="8" t="s">
        <v>70</v>
      </c>
      <c r="B66" s="2">
        <v>2191849</v>
      </c>
      <c r="C66" s="5"/>
      <c r="D66" s="2">
        <v>57546447</v>
      </c>
      <c r="E66" s="5"/>
      <c r="F66" s="1">
        <v>160953</v>
      </c>
    </row>
    <row r="67" spans="1:6" ht="10.5" customHeight="1">
      <c r="A67" s="8" t="s">
        <v>71</v>
      </c>
      <c r="B67" s="2">
        <v>2175627</v>
      </c>
      <c r="C67" s="5"/>
      <c r="D67" s="2">
        <v>91930961</v>
      </c>
      <c r="E67" s="5"/>
      <c r="F67" s="1">
        <v>164004</v>
      </c>
    </row>
    <row r="68" spans="1:6" ht="10.5" customHeight="1">
      <c r="A68" s="8" t="s">
        <v>72</v>
      </c>
      <c r="B68" s="2">
        <v>2609016</v>
      </c>
      <c r="C68" s="5"/>
      <c r="D68" s="2">
        <v>232430824</v>
      </c>
      <c r="E68" s="5"/>
      <c r="F68" s="1">
        <v>209560</v>
      </c>
    </row>
    <row r="69" spans="1:6" ht="10.5" customHeight="1">
      <c r="A69" s="8" t="s">
        <v>73</v>
      </c>
      <c r="B69" s="2">
        <v>1876292</v>
      </c>
      <c r="C69" s="5"/>
      <c r="D69" s="2">
        <v>253672206</v>
      </c>
      <c r="E69" s="5"/>
      <c r="F69" s="1">
        <v>135899</v>
      </c>
    </row>
    <row r="70" spans="1:6" ht="10.5" customHeight="1">
      <c r="A70" s="8" t="s">
        <v>74</v>
      </c>
      <c r="B70" s="2">
        <v>2380659</v>
      </c>
      <c r="C70" s="5"/>
      <c r="D70" s="2">
        <v>372450575</v>
      </c>
      <c r="E70" s="5"/>
      <c r="F70" s="1">
        <v>167771</v>
      </c>
    </row>
    <row r="71" spans="1:6" ht="10.5" customHeight="1">
      <c r="A71" s="8" t="s">
        <v>75</v>
      </c>
      <c r="B71" s="2">
        <v>2428872</v>
      </c>
      <c r="C71" s="7" t="s">
        <v>1</v>
      </c>
      <c r="D71" s="2">
        <v>458623</v>
      </c>
      <c r="E71" s="5"/>
      <c r="F71" s="1">
        <v>178107</v>
      </c>
    </row>
    <row r="72" spans="1:6" ht="10.5" customHeight="1">
      <c r="A72" s="8" t="s">
        <v>76</v>
      </c>
      <c r="B72" s="2">
        <v>2614303</v>
      </c>
      <c r="C72" s="5"/>
      <c r="D72" s="2">
        <v>576378</v>
      </c>
      <c r="E72" s="5"/>
      <c r="F72" s="1">
        <v>181678</v>
      </c>
    </row>
    <row r="73" spans="1:6" ht="10.5" customHeight="1">
      <c r="A73" s="8" t="s">
        <v>77</v>
      </c>
      <c r="B73" s="2">
        <v>2346240</v>
      </c>
      <c r="C73" s="5"/>
      <c r="D73" s="2">
        <v>640267</v>
      </c>
      <c r="E73" s="5"/>
      <c r="F73" s="1">
        <v>160637</v>
      </c>
    </row>
    <row r="74" spans="1:6" ht="10.5" customHeight="1">
      <c r="A74" s="8" t="s">
        <v>78</v>
      </c>
      <c r="B74" s="2">
        <v>1951821</v>
      </c>
      <c r="C74" s="7" t="s">
        <v>1</v>
      </c>
      <c r="D74" s="2">
        <v>578078</v>
      </c>
      <c r="E74" s="5"/>
      <c r="F74" s="1">
        <v>127236</v>
      </c>
    </row>
    <row r="75" spans="1:6" ht="10.5" customHeight="1">
      <c r="A75" s="8" t="s">
        <v>79</v>
      </c>
      <c r="B75" s="2">
        <v>1710521</v>
      </c>
      <c r="C75" s="5"/>
      <c r="D75" s="2">
        <v>646523</v>
      </c>
      <c r="E75" s="5"/>
      <c r="F75" s="1">
        <v>124450</v>
      </c>
    </row>
    <row r="76" spans="1:6" ht="10.5" customHeight="1">
      <c r="A76" s="8" t="s">
        <v>80</v>
      </c>
      <c r="B76" s="2">
        <v>1796876</v>
      </c>
      <c r="C76" s="5"/>
      <c r="D76" s="2">
        <v>827843</v>
      </c>
      <c r="E76" s="5"/>
      <c r="F76" s="1">
        <v>141185</v>
      </c>
    </row>
    <row r="77" spans="1:6" ht="10.5" customHeight="1">
      <c r="A77" s="8" t="s">
        <v>81</v>
      </c>
      <c r="B77" s="2">
        <v>2945548</v>
      </c>
      <c r="C77" s="5"/>
      <c r="D77" s="2">
        <v>2301022</v>
      </c>
      <c r="E77" s="5"/>
      <c r="F77" s="1">
        <v>376850</v>
      </c>
    </row>
    <row r="78" spans="1:6" ht="10.5" customHeight="1">
      <c r="A78" s="8" t="s">
        <v>82</v>
      </c>
      <c r="B78" s="2">
        <v>2399175</v>
      </c>
      <c r="C78" s="5"/>
      <c r="D78" s="2">
        <v>3483737</v>
      </c>
      <c r="E78" s="5"/>
      <c r="F78" s="1">
        <v>522344</v>
      </c>
    </row>
    <row r="79" spans="1:6" ht="10.5" customHeight="1">
      <c r="A79" s="8" t="s">
        <v>83</v>
      </c>
      <c r="B79" s="2">
        <v>2097927</v>
      </c>
      <c r="C79" s="5"/>
      <c r="D79" s="2">
        <v>2921908</v>
      </c>
      <c r="E79" s="5"/>
      <c r="F79" s="1">
        <v>356951</v>
      </c>
    </row>
    <row r="80" spans="1:6" ht="10.5" customHeight="1">
      <c r="A80" s="8" t="s">
        <v>84</v>
      </c>
      <c r="B80" s="2">
        <v>3428106</v>
      </c>
      <c r="C80" s="5"/>
      <c r="D80" s="2">
        <v>5538048</v>
      </c>
      <c r="E80" s="5"/>
      <c r="F80" s="1">
        <v>547513</v>
      </c>
    </row>
    <row r="81" spans="1:6" ht="10.5" customHeight="1">
      <c r="A81" s="8" t="s">
        <v>85</v>
      </c>
      <c r="B81" s="2">
        <v>2624118</v>
      </c>
      <c r="C81" s="5"/>
      <c r="D81" s="2">
        <v>3999987</v>
      </c>
      <c r="E81" s="5"/>
      <c r="F81" s="1">
        <v>295327</v>
      </c>
    </row>
    <row r="82" spans="1:6" ht="10.5" customHeight="1">
      <c r="A82" s="8" t="s">
        <v>86</v>
      </c>
      <c r="B82" s="2">
        <v>4334832</v>
      </c>
      <c r="C82" s="5"/>
      <c r="D82" s="2">
        <v>10685740</v>
      </c>
      <c r="E82" s="5"/>
      <c r="F82" s="1">
        <v>601231</v>
      </c>
    </row>
    <row r="83" spans="1:6" ht="10.5" customHeight="1">
      <c r="A83" s="8" t="s">
        <v>87</v>
      </c>
      <c r="B83" s="2">
        <v>3654591</v>
      </c>
      <c r="C83" s="5"/>
      <c r="D83" s="2">
        <v>15881169</v>
      </c>
      <c r="E83" s="5"/>
      <c r="F83" s="1">
        <v>630481</v>
      </c>
    </row>
    <row r="84" spans="1:6" ht="10.5" customHeight="1">
      <c r="A84" s="8" t="s">
        <v>88</v>
      </c>
      <c r="B84" s="2">
        <v>4755116</v>
      </c>
      <c r="C84" s="5"/>
      <c r="D84" s="2">
        <v>50986189</v>
      </c>
      <c r="E84" s="5"/>
      <c r="F84" s="1">
        <v>1051315</v>
      </c>
    </row>
    <row r="85" spans="1:6" ht="10.5" customHeight="1">
      <c r="A85" s="8" t="s">
        <v>89</v>
      </c>
      <c r="B85" s="2">
        <v>4360034</v>
      </c>
      <c r="C85" s="7" t="s">
        <v>1</v>
      </c>
      <c r="D85" s="2">
        <v>87669</v>
      </c>
      <c r="E85" s="5"/>
      <c r="F85" s="1">
        <v>962201</v>
      </c>
    </row>
    <row r="86" spans="1:6" ht="10.5" customHeight="1">
      <c r="A86" s="8" t="s">
        <v>90</v>
      </c>
      <c r="B86" s="2">
        <v>4223844</v>
      </c>
      <c r="C86" s="5"/>
      <c r="D86" s="2">
        <v>147814</v>
      </c>
      <c r="E86" s="5"/>
      <c r="F86" s="1">
        <v>851985</v>
      </c>
    </row>
    <row r="87" spans="1:6" ht="10.5" customHeight="1">
      <c r="A87" s="8" t="s">
        <v>91</v>
      </c>
      <c r="B87" s="2">
        <v>4182030</v>
      </c>
      <c r="C87" s="5"/>
      <c r="D87" s="2">
        <v>456008</v>
      </c>
      <c r="E87" s="5"/>
      <c r="F87" s="1">
        <v>804885</v>
      </c>
    </row>
    <row r="88" spans="1:6" ht="10.5" customHeight="1">
      <c r="A88" s="8" t="s">
        <v>92</v>
      </c>
      <c r="B88" s="2">
        <v>4867632</v>
      </c>
      <c r="C88" s="5"/>
      <c r="D88" s="2">
        <v>1513608</v>
      </c>
      <c r="E88" s="5"/>
      <c r="F88" s="1">
        <v>840885</v>
      </c>
    </row>
    <row r="89" spans="1:6" ht="10.5" customHeight="1">
      <c r="A89" s="8" t="s">
        <v>93</v>
      </c>
      <c r="B89" s="2">
        <v>4041386</v>
      </c>
      <c r="C89" s="5"/>
      <c r="D89" s="2">
        <v>3515968</v>
      </c>
      <c r="E89" s="5"/>
      <c r="F89" s="1">
        <v>660612</v>
      </c>
    </row>
    <row r="90" spans="1:6" ht="10.5" customHeight="1">
      <c r="A90" s="8" t="s">
        <v>94</v>
      </c>
      <c r="B90" s="2">
        <v>2255102</v>
      </c>
      <c r="C90" s="7" t="s">
        <v>1</v>
      </c>
      <c r="D90" s="2">
        <v>3280849</v>
      </c>
      <c r="E90" s="5"/>
      <c r="F90" s="1">
        <v>280628</v>
      </c>
    </row>
    <row r="91" spans="1:6" ht="10.5" customHeight="1">
      <c r="A91" s="8" t="s">
        <v>95</v>
      </c>
      <c r="B91" s="1">
        <v>2748647</v>
      </c>
      <c r="C91" s="6"/>
      <c r="D91" s="1">
        <v>8999837</v>
      </c>
      <c r="E91" s="5"/>
      <c r="F91" s="1">
        <v>293231</v>
      </c>
    </row>
    <row r="92" spans="1:6" ht="6" customHeight="1">
      <c r="A92" s="9"/>
      <c r="B92" s="9"/>
      <c r="C92" s="10"/>
      <c r="D92" s="9"/>
      <c r="E92" s="10"/>
      <c r="F92" s="9"/>
    </row>
    <row r="93" spans="1:5" ht="15" customHeight="1">
      <c r="A93" s="11" t="s">
        <v>101</v>
      </c>
      <c r="C93" s="5"/>
      <c r="E93" s="5"/>
    </row>
    <row r="94" spans="1:5" ht="9.75" customHeight="1">
      <c r="A94" s="2" t="s">
        <v>97</v>
      </c>
      <c r="C94" s="5"/>
      <c r="E94" s="5"/>
    </row>
    <row r="95" ht="9.75" customHeight="1">
      <c r="A95" s="11" t="s">
        <v>102</v>
      </c>
    </row>
    <row r="96" ht="12" customHeight="1">
      <c r="A96" s="2" t="s">
        <v>98</v>
      </c>
    </row>
    <row r="97" ht="9.75" customHeight="1">
      <c r="A97" s="2" t="s">
        <v>99</v>
      </c>
    </row>
    <row r="98" ht="9.75" customHeight="1">
      <c r="A98" s="2" t="s">
        <v>100</v>
      </c>
    </row>
    <row r="99" ht="9.75" customHeight="1"/>
  </sheetData>
  <mergeCells count="7">
    <mergeCell ref="A1:F1"/>
    <mergeCell ref="A2:F2"/>
    <mergeCell ref="A3:A4"/>
    <mergeCell ref="B3:B4"/>
    <mergeCell ref="C3:F3"/>
    <mergeCell ref="C4:D4"/>
    <mergeCell ref="E4:F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140625" defaultRowHeight="12.75"/>
  <cols>
    <col min="1" max="1" width="14.57421875" style="0" customWidth="1"/>
    <col min="2" max="3" width="30.7109375" style="0" customWidth="1"/>
  </cols>
  <sheetData>
    <row r="1" spans="1:3" ht="24" customHeight="1">
      <c r="A1" s="28" t="s">
        <v>3</v>
      </c>
      <c r="B1" s="28"/>
      <c r="C1" s="28"/>
    </row>
    <row r="2" spans="1:3" ht="42" customHeight="1">
      <c r="A2" s="29" t="s">
        <v>103</v>
      </c>
      <c r="B2" s="29"/>
      <c r="C2" s="29"/>
    </row>
    <row r="3" spans="1:3" ht="26.25" customHeight="1">
      <c r="A3" s="17" t="s">
        <v>107</v>
      </c>
      <c r="B3" s="12" t="s">
        <v>106</v>
      </c>
      <c r="C3" s="20" t="s">
        <v>104</v>
      </c>
    </row>
    <row r="4" spans="1:3" ht="12.75">
      <c r="A4" s="13">
        <v>1988</v>
      </c>
      <c r="B4" s="14">
        <v>941000</v>
      </c>
      <c r="C4" s="15">
        <v>97000</v>
      </c>
    </row>
    <row r="5" spans="1:3" ht="12.75">
      <c r="A5" s="13">
        <v>1989</v>
      </c>
      <c r="B5" s="14">
        <v>1307632</v>
      </c>
      <c r="C5" s="15">
        <v>210905.1</v>
      </c>
    </row>
    <row r="6" spans="1:3" ht="12.75">
      <c r="A6" s="13">
        <v>1990</v>
      </c>
      <c r="B6" s="14">
        <v>1962028</v>
      </c>
      <c r="C6" s="15">
        <v>295029.3</v>
      </c>
    </row>
    <row r="7" spans="1:3" ht="12.75">
      <c r="A7" s="13">
        <v>1991</v>
      </c>
      <c r="B7" s="14">
        <v>4672380</v>
      </c>
      <c r="C7" s="15">
        <v>454563.5</v>
      </c>
    </row>
    <row r="8" spans="1:3" ht="12.75">
      <c r="A8" s="13">
        <v>1992</v>
      </c>
      <c r="B8" s="14">
        <f>4436801+5590</f>
        <v>4442391</v>
      </c>
      <c r="C8" s="15">
        <f>597.2+541530</f>
        <v>542127.2</v>
      </c>
    </row>
    <row r="9" spans="1:3" ht="12.75">
      <c r="A9" s="13">
        <v>1993</v>
      </c>
      <c r="B9" s="14">
        <f>5690416+5732</f>
        <v>5696148</v>
      </c>
      <c r="C9" s="15">
        <f>678.8+725875</f>
        <v>726553.8</v>
      </c>
    </row>
    <row r="10" spans="1:3" ht="12.75">
      <c r="A10" s="13">
        <v>1994</v>
      </c>
      <c r="B10" s="14">
        <f>6104375+25161+7251</f>
        <v>6136787</v>
      </c>
      <c r="C10" s="15">
        <f>3314+730.9+748739.1</f>
        <v>752784</v>
      </c>
    </row>
    <row r="11" spans="1:3" ht="12.75">
      <c r="A11" s="13">
        <v>1995</v>
      </c>
      <c r="B11" s="14">
        <f>6182374+34789</f>
        <v>6217163</v>
      </c>
      <c r="C11" s="15">
        <f>908437.5+5442.4</f>
        <v>913879.9</v>
      </c>
    </row>
    <row r="12" spans="1:3" ht="12.75">
      <c r="A12" s="13">
        <v>1996</v>
      </c>
      <c r="B12" s="14">
        <f>252110+4042843+1607167</f>
        <v>5902120</v>
      </c>
      <c r="C12" s="15">
        <f>55856.1+884863+351425.7</f>
        <v>1292144.8</v>
      </c>
    </row>
    <row r="13" spans="1:3" ht="12.75">
      <c r="A13" s="13">
        <v>1997</v>
      </c>
      <c r="B13" s="14">
        <f>103934+40102+4229652</f>
        <v>4373688</v>
      </c>
      <c r="C13" s="15">
        <f>14836.6+7173.1+789065.2</f>
        <v>811074.8999999999</v>
      </c>
    </row>
    <row r="14" spans="1:3" ht="12.75">
      <c r="A14" s="13">
        <v>1998</v>
      </c>
      <c r="B14" s="14">
        <f>64320+6331158</f>
        <v>6395478</v>
      </c>
      <c r="C14" s="15">
        <f>9655.6+804225.5</f>
        <v>813881.1</v>
      </c>
    </row>
    <row r="15" spans="1:3" ht="12.75">
      <c r="A15" s="13">
        <v>1999</v>
      </c>
      <c r="B15" s="14">
        <f>35558+6855430</f>
        <v>6890988</v>
      </c>
      <c r="C15" s="15">
        <f>5778.5+826622.8</f>
        <v>832401.3</v>
      </c>
    </row>
    <row r="16" spans="1:3" ht="6" customHeight="1">
      <c r="A16" s="18"/>
      <c r="B16" s="18"/>
      <c r="C16" s="18"/>
    </row>
    <row r="17" spans="1:3" ht="12.75">
      <c r="A17" s="19" t="s">
        <v>105</v>
      </c>
      <c r="B17" s="16"/>
      <c r="C17" s="16"/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2001-09-26T18:36:31Z</cp:lastPrinted>
  <dcterms:created xsi:type="dcterms:W3CDTF">2001-09-25T16:30:35Z</dcterms:created>
  <dcterms:modified xsi:type="dcterms:W3CDTF">2003-01-10T12:53:57Z</dcterms:modified>
  <cp:category/>
  <cp:version/>
  <cp:contentType/>
  <cp:contentStatus/>
</cp:coreProperties>
</file>